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svr-data\home$\sekgobelaf\Desktop\New folder\budget\budget\MARULENG BUDGET\Draft and Final budget\Budget\budget 2018 19\"/>
    </mc:Choice>
  </mc:AlternateContent>
  <bookViews>
    <workbookView xWindow="0" yWindow="0" windowWidth="20490" windowHeight="7365" firstSheet="3" activeTab="5"/>
  </bookViews>
  <sheets>
    <sheet name="BILLING &amp; OTHER" sheetId="1" r:id="rId1"/>
    <sheet name="ANNEXURE 2 PROPERTY RATES" sheetId="2" r:id="rId2"/>
    <sheet name="ANNEXURE 1 SERVICES" sheetId="4" r:id="rId3"/>
    <sheet name="ANNEXURE 3 BULDING &amp; ADV" sheetId="5" r:id="rId4"/>
    <sheet name="ANNEXURE 4 TOWN PLANN" sheetId="6" r:id="rId5"/>
    <sheet name="ANNEXURE 5 SUNDRY " sheetId="7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9" i="5" l="1"/>
  <c r="D89" i="5" s="1"/>
  <c r="E89" i="5" s="1"/>
  <c r="C88" i="5"/>
  <c r="D88" i="5" s="1"/>
  <c r="E88" i="5" s="1"/>
  <c r="C87" i="5"/>
  <c r="D87" i="5" s="1"/>
  <c r="E87" i="5" s="1"/>
  <c r="C86" i="5"/>
  <c r="D86" i="5" s="1"/>
  <c r="E86" i="5" s="1"/>
  <c r="C85" i="5"/>
  <c r="D85" i="5" s="1"/>
  <c r="E85" i="5" s="1"/>
  <c r="C84" i="5"/>
  <c r="D84" i="5" s="1"/>
  <c r="E84" i="5" s="1"/>
  <c r="D83" i="5"/>
  <c r="E83" i="5" s="1"/>
  <c r="C83" i="5"/>
  <c r="C82" i="5"/>
  <c r="D82" i="5" s="1"/>
  <c r="E82" i="5" s="1"/>
  <c r="C81" i="5"/>
  <c r="D81" i="5" s="1"/>
  <c r="E81" i="5" s="1"/>
  <c r="C80" i="5"/>
  <c r="D80" i="5" s="1"/>
  <c r="E80" i="5" s="1"/>
  <c r="C79" i="5"/>
  <c r="D79" i="5" s="1"/>
  <c r="E79" i="5" s="1"/>
  <c r="C78" i="5"/>
  <c r="D78" i="5" s="1"/>
  <c r="E78" i="5" s="1"/>
  <c r="C77" i="5"/>
  <c r="D77" i="5" s="1"/>
  <c r="E77" i="5" s="1"/>
  <c r="C76" i="5"/>
  <c r="D76" i="5" s="1"/>
  <c r="E76" i="5" s="1"/>
  <c r="D75" i="5"/>
  <c r="E75" i="5" s="1"/>
  <c r="C75" i="5"/>
  <c r="C74" i="5"/>
  <c r="D74" i="5" s="1"/>
  <c r="E74" i="5" s="1"/>
  <c r="D7" i="7" l="1"/>
  <c r="E7" i="7" s="1"/>
  <c r="F7" i="7" s="1"/>
  <c r="D8" i="7"/>
  <c r="E8" i="7" s="1"/>
  <c r="F8" i="7" s="1"/>
  <c r="D9" i="7"/>
  <c r="E9" i="7"/>
  <c r="F9" i="7" s="1"/>
  <c r="D10" i="7"/>
  <c r="E10" i="7"/>
  <c r="F10" i="7"/>
  <c r="D11" i="7"/>
  <c r="E11" i="7" s="1"/>
  <c r="F11" i="7" s="1"/>
  <c r="D12" i="7"/>
  <c r="E12" i="7" s="1"/>
  <c r="F12" i="7" s="1"/>
  <c r="D13" i="7"/>
  <c r="E13" i="7"/>
  <c r="F13" i="7" s="1"/>
  <c r="D14" i="7"/>
  <c r="E14" i="7"/>
  <c r="F14" i="7"/>
  <c r="D15" i="7"/>
  <c r="E15" i="7" s="1"/>
  <c r="F15" i="7" s="1"/>
  <c r="D16" i="7"/>
  <c r="E16" i="7" s="1"/>
  <c r="F16" i="7" s="1"/>
  <c r="D17" i="7"/>
  <c r="E17" i="7"/>
  <c r="F17" i="7" s="1"/>
  <c r="D18" i="7"/>
  <c r="E18" i="7"/>
  <c r="F18" i="7"/>
  <c r="D19" i="7"/>
  <c r="E19" i="7" s="1"/>
  <c r="F19" i="7" s="1"/>
  <c r="D20" i="7"/>
  <c r="E20" i="7" s="1"/>
  <c r="F20" i="7" s="1"/>
  <c r="D21" i="7"/>
  <c r="E21" i="7"/>
  <c r="F21" i="7" s="1"/>
  <c r="D22" i="7"/>
  <c r="E22" i="7"/>
  <c r="F22" i="7"/>
  <c r="D23" i="7"/>
  <c r="E23" i="7" s="1"/>
  <c r="F23" i="7" s="1"/>
  <c r="D24" i="7"/>
  <c r="E24" i="7" s="1"/>
  <c r="F24" i="7" s="1"/>
  <c r="D25" i="7"/>
  <c r="E25" i="7"/>
  <c r="F25" i="7" s="1"/>
  <c r="D26" i="7"/>
  <c r="E26" i="7"/>
  <c r="F26" i="7"/>
  <c r="D27" i="7"/>
  <c r="E27" i="7" s="1"/>
  <c r="F27" i="7" s="1"/>
  <c r="D28" i="7"/>
  <c r="E28" i="7" s="1"/>
  <c r="F28" i="7" s="1"/>
  <c r="D29" i="7"/>
  <c r="E29" i="7"/>
  <c r="F29" i="7" s="1"/>
  <c r="D30" i="7"/>
  <c r="E30" i="7"/>
  <c r="F30" i="7"/>
  <c r="D31" i="7"/>
  <c r="E31" i="7" s="1"/>
  <c r="F31" i="7" s="1"/>
  <c r="D32" i="7"/>
  <c r="E32" i="7" s="1"/>
  <c r="F32" i="7" s="1"/>
  <c r="D33" i="7"/>
  <c r="E33" i="7"/>
  <c r="F33" i="7" s="1"/>
  <c r="D34" i="7"/>
  <c r="E34" i="7"/>
  <c r="F34" i="7"/>
  <c r="D35" i="7"/>
  <c r="E35" i="7" s="1"/>
  <c r="F35" i="7" s="1"/>
  <c r="D36" i="7"/>
  <c r="E36" i="7" s="1"/>
  <c r="F36" i="7" s="1"/>
  <c r="D37" i="7"/>
  <c r="E37" i="7"/>
  <c r="F37" i="7" s="1"/>
  <c r="D38" i="7"/>
  <c r="E38" i="7"/>
  <c r="F38" i="7"/>
  <c r="D39" i="7"/>
  <c r="E39" i="7" s="1"/>
  <c r="F39" i="7" s="1"/>
  <c r="D40" i="7"/>
  <c r="E40" i="7" s="1"/>
  <c r="F40" i="7" s="1"/>
  <c r="D41" i="7"/>
  <c r="E41" i="7"/>
  <c r="F41" i="7" s="1"/>
  <c r="D42" i="7"/>
  <c r="E42" i="7"/>
  <c r="F42" i="7"/>
  <c r="D43" i="7"/>
  <c r="E43" i="7" s="1"/>
  <c r="F43" i="7" s="1"/>
  <c r="D44" i="7"/>
  <c r="E44" i="7" s="1"/>
  <c r="F44" i="7" s="1"/>
  <c r="D45" i="7"/>
  <c r="E45" i="7"/>
  <c r="F45" i="7" s="1"/>
  <c r="D46" i="7"/>
  <c r="E46" i="7"/>
  <c r="F46" i="7"/>
  <c r="D47" i="7"/>
  <c r="E47" i="7" s="1"/>
  <c r="F47" i="7" s="1"/>
  <c r="D48" i="7"/>
  <c r="E48" i="7" s="1"/>
  <c r="F48" i="7" s="1"/>
  <c r="D6" i="7"/>
  <c r="E6" i="7" s="1"/>
  <c r="F6" i="7" s="1"/>
  <c r="C63" i="6"/>
  <c r="D63" i="6" s="1"/>
  <c r="E63" i="6" s="1"/>
  <c r="C64" i="6"/>
  <c r="D64" i="6" s="1"/>
  <c r="E64" i="6" s="1"/>
  <c r="C65" i="6"/>
  <c r="D65" i="6"/>
  <c r="E65" i="6" s="1"/>
  <c r="C66" i="6"/>
  <c r="D66" i="6" s="1"/>
  <c r="E66" i="6" s="1"/>
  <c r="C67" i="6"/>
  <c r="D67" i="6" s="1"/>
  <c r="E67" i="6" s="1"/>
  <c r="C68" i="6"/>
  <c r="D68" i="6" s="1"/>
  <c r="E68" i="6" s="1"/>
  <c r="C69" i="6"/>
  <c r="D69" i="6" s="1"/>
  <c r="E69" i="6" s="1"/>
  <c r="C70" i="6"/>
  <c r="D70" i="6" s="1"/>
  <c r="E70" i="6" s="1"/>
  <c r="C71" i="6"/>
  <c r="D71" i="6" s="1"/>
  <c r="E71" i="6" s="1"/>
  <c r="C72" i="6"/>
  <c r="D72" i="6" s="1"/>
  <c r="E72" i="6" s="1"/>
  <c r="C73" i="6"/>
  <c r="D73" i="6" s="1"/>
  <c r="E73" i="6" s="1"/>
  <c r="C74" i="6"/>
  <c r="D74" i="6"/>
  <c r="E74" i="6" s="1"/>
  <c r="C75" i="6"/>
  <c r="D75" i="6"/>
  <c r="E75" i="6"/>
  <c r="C76" i="6"/>
  <c r="D76" i="6" s="1"/>
  <c r="E76" i="6" s="1"/>
  <c r="C77" i="6"/>
  <c r="D77" i="6"/>
  <c r="E77" i="6" s="1"/>
  <c r="C62" i="6"/>
  <c r="D62" i="6" s="1"/>
  <c r="E62" i="6" s="1"/>
  <c r="C10" i="6"/>
  <c r="D10" i="6" s="1"/>
  <c r="E10" i="6" s="1"/>
  <c r="C11" i="6"/>
  <c r="D11" i="6" s="1"/>
  <c r="E11" i="6" s="1"/>
  <c r="C12" i="6"/>
  <c r="D12" i="6"/>
  <c r="E12" i="6" s="1"/>
  <c r="C13" i="6"/>
  <c r="D13" i="6"/>
  <c r="E13" i="6"/>
  <c r="C14" i="6"/>
  <c r="D14" i="6"/>
  <c r="E14" i="6"/>
  <c r="C15" i="6"/>
  <c r="D15" i="6" s="1"/>
  <c r="E15" i="6" s="1"/>
  <c r="C16" i="6"/>
  <c r="D16" i="6"/>
  <c r="E16" i="6" s="1"/>
  <c r="C17" i="6"/>
  <c r="D17" i="6"/>
  <c r="E17" i="6"/>
  <c r="C18" i="6"/>
  <c r="D18" i="6"/>
  <c r="E18" i="6"/>
  <c r="C19" i="6"/>
  <c r="D19" i="6" s="1"/>
  <c r="E19" i="6" s="1"/>
  <c r="C20" i="6"/>
  <c r="D20" i="6"/>
  <c r="E20" i="6" s="1"/>
  <c r="C21" i="6"/>
  <c r="D21" i="6"/>
  <c r="E21" i="6"/>
  <c r="C22" i="6"/>
  <c r="D22" i="6"/>
  <c r="E22" i="6"/>
  <c r="C23" i="6"/>
  <c r="D23" i="6" s="1"/>
  <c r="E23" i="6" s="1"/>
  <c r="C24" i="6"/>
  <c r="D24" i="6"/>
  <c r="E24" i="6" s="1"/>
  <c r="C25" i="6"/>
  <c r="D25" i="6"/>
  <c r="E25" i="6"/>
  <c r="C26" i="6"/>
  <c r="D26" i="6"/>
  <c r="E26" i="6"/>
  <c r="C27" i="6"/>
  <c r="D27" i="6" s="1"/>
  <c r="E27" i="6" s="1"/>
  <c r="C28" i="6"/>
  <c r="D28" i="6"/>
  <c r="E28" i="6" s="1"/>
  <c r="C29" i="6"/>
  <c r="D29" i="6"/>
  <c r="E29" i="6"/>
  <c r="C30" i="6"/>
  <c r="D30" i="6"/>
  <c r="E30" i="6"/>
  <c r="C31" i="6"/>
  <c r="D31" i="6" s="1"/>
  <c r="E31" i="6" s="1"/>
  <c r="C32" i="6"/>
  <c r="D32" i="6"/>
  <c r="E32" i="6" s="1"/>
  <c r="C33" i="6"/>
  <c r="D33" i="6"/>
  <c r="E33" i="6"/>
  <c r="C34" i="6"/>
  <c r="D34" i="6"/>
  <c r="E34" i="6"/>
  <c r="C35" i="6"/>
  <c r="D35" i="6" s="1"/>
  <c r="E35" i="6" s="1"/>
  <c r="C36" i="6"/>
  <c r="D36" i="6"/>
  <c r="E36" i="6" s="1"/>
  <c r="C37" i="6"/>
  <c r="D37" i="6"/>
  <c r="E37" i="6"/>
  <c r="C38" i="6"/>
  <c r="D38" i="6"/>
  <c r="E38" i="6"/>
  <c r="C39" i="6"/>
  <c r="D39" i="6" s="1"/>
  <c r="E39" i="6" s="1"/>
  <c r="C40" i="6"/>
  <c r="D40" i="6"/>
  <c r="E40" i="6" s="1"/>
  <c r="C41" i="6"/>
  <c r="D41" i="6"/>
  <c r="E41" i="6"/>
  <c r="C42" i="6"/>
  <c r="D42" i="6"/>
  <c r="E42" i="6"/>
  <c r="C43" i="6"/>
  <c r="D43" i="6" s="1"/>
  <c r="E43" i="6" s="1"/>
  <c r="C44" i="6"/>
  <c r="D44" i="6"/>
  <c r="E44" i="6" s="1"/>
  <c r="C45" i="6"/>
  <c r="D45" i="6"/>
  <c r="E45" i="6"/>
  <c r="C46" i="6"/>
  <c r="D46" i="6"/>
  <c r="E46" i="6"/>
  <c r="C47" i="6"/>
  <c r="D47" i="6" s="1"/>
  <c r="E47" i="6" s="1"/>
  <c r="C48" i="6"/>
  <c r="D48" i="6"/>
  <c r="E48" i="6" s="1"/>
  <c r="C49" i="6"/>
  <c r="D49" i="6"/>
  <c r="E49" i="6"/>
  <c r="C50" i="6"/>
  <c r="D50" i="6"/>
  <c r="E50" i="6"/>
  <c r="C51" i="6"/>
  <c r="D51" i="6" s="1"/>
  <c r="E51" i="6" s="1"/>
  <c r="C52" i="6"/>
  <c r="D52" i="6"/>
  <c r="E52" i="6" s="1"/>
  <c r="C53" i="6"/>
  <c r="D53" i="6"/>
  <c r="E53" i="6"/>
  <c r="C54" i="6"/>
  <c r="D54" i="6"/>
  <c r="E54" i="6"/>
  <c r="D9" i="6"/>
  <c r="E9" i="6" s="1"/>
  <c r="C9" i="6"/>
  <c r="C64" i="5"/>
  <c r="D64" i="5" s="1"/>
  <c r="E64" i="5" s="1"/>
  <c r="C65" i="5"/>
  <c r="D65" i="5"/>
  <c r="E65" i="5" s="1"/>
  <c r="C66" i="5"/>
  <c r="D66" i="5"/>
  <c r="E66" i="5"/>
  <c r="C67" i="5"/>
  <c r="D67" i="5" s="1"/>
  <c r="E67" i="5" s="1"/>
  <c r="C63" i="5"/>
  <c r="D63" i="5" s="1"/>
  <c r="E63" i="5" s="1"/>
  <c r="C54" i="5"/>
  <c r="D54" i="5" s="1"/>
  <c r="E54" i="5" s="1"/>
  <c r="C55" i="5"/>
  <c r="D55" i="5" s="1"/>
  <c r="E55" i="5" s="1"/>
  <c r="C56" i="5"/>
  <c r="D56" i="5"/>
  <c r="E56" i="5" s="1"/>
  <c r="C57" i="5"/>
  <c r="D57" i="5"/>
  <c r="E57" i="5"/>
  <c r="C53" i="5"/>
  <c r="D53" i="5" s="1"/>
  <c r="E53" i="5" s="1"/>
  <c r="C36" i="5"/>
  <c r="D36" i="5" s="1"/>
  <c r="E36" i="5" s="1"/>
  <c r="C37" i="5"/>
  <c r="D37" i="5" s="1"/>
  <c r="E37" i="5" s="1"/>
  <c r="C38" i="5"/>
  <c r="D38" i="5"/>
  <c r="E38" i="5" s="1"/>
  <c r="C39" i="5"/>
  <c r="D39" i="5"/>
  <c r="E39" i="5"/>
  <c r="C40" i="5"/>
  <c r="D40" i="5" s="1"/>
  <c r="E40" i="5" s="1"/>
  <c r="C41" i="5"/>
  <c r="D41" i="5" s="1"/>
  <c r="E41" i="5" s="1"/>
  <c r="C42" i="5"/>
  <c r="D42" i="5"/>
  <c r="E42" i="5" s="1"/>
  <c r="C43" i="5"/>
  <c r="D43" i="5"/>
  <c r="E43" i="5"/>
  <c r="C44" i="5"/>
  <c r="D44" i="5" s="1"/>
  <c r="E44" i="5" s="1"/>
  <c r="C45" i="5"/>
  <c r="D45" i="5" s="1"/>
  <c r="E45" i="5" s="1"/>
  <c r="C46" i="5"/>
  <c r="D46" i="5"/>
  <c r="E46" i="5" s="1"/>
  <c r="C47" i="5"/>
  <c r="D47" i="5" s="1"/>
  <c r="E47" i="5" s="1"/>
  <c r="C35" i="5"/>
  <c r="D35" i="5" s="1"/>
  <c r="E35" i="5" s="1"/>
  <c r="C13" i="5"/>
  <c r="D13" i="5" s="1"/>
  <c r="E13" i="5" s="1"/>
  <c r="C14" i="5"/>
  <c r="D14" i="5" s="1"/>
  <c r="E14" i="5" s="1"/>
  <c r="C15" i="5"/>
  <c r="D15" i="5"/>
  <c r="E15" i="5" s="1"/>
  <c r="C16" i="5"/>
  <c r="D16" i="5"/>
  <c r="E16" i="5"/>
  <c r="C17" i="5"/>
  <c r="D17" i="5" s="1"/>
  <c r="E17" i="5" s="1"/>
  <c r="C18" i="5"/>
  <c r="D18" i="5" s="1"/>
  <c r="E18" i="5" s="1"/>
  <c r="C19" i="5"/>
  <c r="D19" i="5"/>
  <c r="E19" i="5" s="1"/>
  <c r="C20" i="5"/>
  <c r="D20" i="5"/>
  <c r="E20" i="5"/>
  <c r="C21" i="5"/>
  <c r="D21" i="5" s="1"/>
  <c r="E21" i="5" s="1"/>
  <c r="C22" i="5"/>
  <c r="D22" i="5" s="1"/>
  <c r="E22" i="5" s="1"/>
  <c r="C23" i="5"/>
  <c r="D23" i="5"/>
  <c r="E23" i="5" s="1"/>
  <c r="C24" i="5"/>
  <c r="D24" i="5"/>
  <c r="E24" i="5"/>
  <c r="C25" i="5"/>
  <c r="D25" i="5" s="1"/>
  <c r="E25" i="5" s="1"/>
  <c r="C26" i="5"/>
  <c r="D26" i="5" s="1"/>
  <c r="E26" i="5" s="1"/>
  <c r="C27" i="5"/>
  <c r="D27" i="5"/>
  <c r="E27" i="5" s="1"/>
  <c r="C28" i="5"/>
  <c r="D28" i="5"/>
  <c r="E28" i="5"/>
  <c r="C29" i="5"/>
  <c r="D29" i="5" s="1"/>
  <c r="E29" i="5" s="1"/>
  <c r="C12" i="5"/>
  <c r="D12" i="5" s="1"/>
  <c r="E12" i="5" s="1"/>
  <c r="D10" i="4"/>
  <c r="E10" i="4" s="1"/>
  <c r="F10" i="4" s="1"/>
  <c r="D11" i="4"/>
  <c r="E11" i="4" s="1"/>
  <c r="F11" i="4" s="1"/>
  <c r="D12" i="4"/>
  <c r="E12" i="4"/>
  <c r="F12" i="4" s="1"/>
  <c r="D13" i="4"/>
  <c r="E13" i="4" s="1"/>
  <c r="F13" i="4" s="1"/>
  <c r="D14" i="4"/>
  <c r="E14" i="4" s="1"/>
  <c r="F14" i="4" s="1"/>
  <c r="D15" i="4"/>
  <c r="E15" i="4" s="1"/>
  <c r="F15" i="4" s="1"/>
  <c r="D16" i="4"/>
  <c r="E16" i="4"/>
  <c r="F16" i="4" s="1"/>
  <c r="D17" i="4"/>
  <c r="E17" i="4" s="1"/>
  <c r="F17" i="4" s="1"/>
  <c r="D18" i="4"/>
  <c r="E18" i="4" s="1"/>
  <c r="F18" i="4" s="1"/>
  <c r="D19" i="4"/>
  <c r="E19" i="4" s="1"/>
  <c r="F19" i="4" s="1"/>
  <c r="D20" i="4"/>
  <c r="E20" i="4"/>
  <c r="F20" i="4" s="1"/>
  <c r="D21" i="4"/>
  <c r="E21" i="4"/>
  <c r="F21" i="4"/>
  <c r="D22" i="4"/>
  <c r="E22" i="4" s="1"/>
  <c r="F22" i="4" s="1"/>
  <c r="D23" i="4"/>
  <c r="E23" i="4" s="1"/>
  <c r="F23" i="4" s="1"/>
  <c r="D24" i="4"/>
  <c r="E24" i="4"/>
  <c r="F24" i="4" s="1"/>
  <c r="D25" i="4"/>
  <c r="E25" i="4"/>
  <c r="F25" i="4"/>
  <c r="D26" i="4"/>
  <c r="E26" i="4" s="1"/>
  <c r="F26" i="4" s="1"/>
  <c r="D27" i="4"/>
  <c r="E27" i="4" s="1"/>
  <c r="F27" i="4" s="1"/>
  <c r="D28" i="4"/>
  <c r="E28" i="4"/>
  <c r="F28" i="4" s="1"/>
  <c r="D29" i="4"/>
  <c r="E29" i="4"/>
  <c r="F29" i="4"/>
  <c r="D30" i="4"/>
  <c r="E30" i="4" s="1"/>
  <c r="F30" i="4" s="1"/>
  <c r="D31" i="4"/>
  <c r="E31" i="4" s="1"/>
  <c r="F31" i="4" s="1"/>
  <c r="D9" i="4"/>
  <c r="E9" i="4" s="1"/>
  <c r="F9" i="4" s="1"/>
  <c r="E5" i="1" l="1"/>
  <c r="F5" i="1" s="1"/>
  <c r="E6" i="1"/>
  <c r="F6" i="1"/>
  <c r="E7" i="1"/>
  <c r="F7" i="1" s="1"/>
  <c r="E8" i="1"/>
  <c r="F8" i="1"/>
  <c r="E9" i="1"/>
  <c r="F9" i="1" s="1"/>
  <c r="E10" i="1"/>
  <c r="F10" i="1"/>
  <c r="E11" i="1"/>
  <c r="F11" i="1" s="1"/>
  <c r="E12" i="1"/>
  <c r="F12" i="1"/>
  <c r="E13" i="1"/>
  <c r="F13" i="1" s="1"/>
  <c r="E14" i="1"/>
  <c r="F14" i="1"/>
  <c r="E15" i="1"/>
  <c r="F15" i="1" s="1"/>
  <c r="E16" i="1"/>
  <c r="F16" i="1"/>
  <c r="E17" i="1"/>
  <c r="F17" i="1" s="1"/>
  <c r="E18" i="1"/>
  <c r="F18" i="1"/>
  <c r="E19" i="1"/>
  <c r="F19" i="1" s="1"/>
  <c r="E20" i="1"/>
  <c r="F20" i="1"/>
  <c r="E21" i="1"/>
  <c r="F21" i="1" s="1"/>
  <c r="E22" i="1"/>
  <c r="F22" i="1"/>
  <c r="E23" i="1"/>
  <c r="F23" i="1" s="1"/>
  <c r="E24" i="1"/>
  <c r="F24" i="1"/>
  <c r="E25" i="1"/>
  <c r="F25" i="1" s="1"/>
  <c r="E26" i="1"/>
  <c r="F26" i="1"/>
  <c r="E27" i="1"/>
  <c r="F27" i="1" s="1"/>
  <c r="E28" i="1"/>
  <c r="F28" i="1"/>
  <c r="E29" i="1"/>
  <c r="F29" i="1" s="1"/>
  <c r="E30" i="1"/>
  <c r="F30" i="1"/>
  <c r="E31" i="1"/>
  <c r="F31" i="1" s="1"/>
  <c r="E32" i="1"/>
  <c r="F32" i="1"/>
  <c r="E33" i="1"/>
  <c r="F33" i="1" s="1"/>
  <c r="E34" i="1"/>
  <c r="F34" i="1"/>
  <c r="E35" i="1"/>
  <c r="F35" i="1" s="1"/>
  <c r="E36" i="1"/>
  <c r="F36" i="1"/>
  <c r="E37" i="1"/>
  <c r="F37" i="1" s="1"/>
  <c r="E38" i="1"/>
  <c r="F38" i="1"/>
  <c r="E39" i="1"/>
  <c r="F39" i="1" s="1"/>
  <c r="E40" i="1"/>
  <c r="F40" i="1"/>
  <c r="E41" i="1"/>
  <c r="F41" i="1" s="1"/>
  <c r="E42" i="1"/>
  <c r="F42" i="1"/>
  <c r="E43" i="1"/>
  <c r="F43" i="1" s="1"/>
  <c r="E44" i="1"/>
  <c r="F44" i="1"/>
  <c r="E45" i="1"/>
  <c r="F45" i="1" s="1"/>
  <c r="E46" i="1"/>
  <c r="F46" i="1"/>
  <c r="E47" i="1"/>
  <c r="F47" i="1" s="1"/>
  <c r="E48" i="1"/>
  <c r="F48" i="1"/>
  <c r="E49" i="1"/>
  <c r="F49" i="1" s="1"/>
  <c r="E50" i="1"/>
  <c r="F50" i="1"/>
  <c r="E51" i="1"/>
  <c r="F51" i="1" s="1"/>
  <c r="E52" i="1"/>
  <c r="F52" i="1"/>
  <c r="E53" i="1"/>
  <c r="F53" i="1" s="1"/>
  <c r="E54" i="1"/>
  <c r="F54" i="1"/>
  <c r="E55" i="1"/>
  <c r="F55" i="1" s="1"/>
  <c r="E56" i="1"/>
  <c r="F56" i="1"/>
  <c r="E57" i="1"/>
  <c r="F57" i="1" s="1"/>
  <c r="E58" i="1"/>
  <c r="F58" i="1"/>
  <c r="E59" i="1"/>
  <c r="F59" i="1" s="1"/>
  <c r="E60" i="1"/>
  <c r="F60" i="1"/>
  <c r="E61" i="1"/>
  <c r="F61" i="1" s="1"/>
  <c r="E62" i="1"/>
  <c r="F62" i="1"/>
  <c r="E63" i="1"/>
  <c r="F63" i="1" s="1"/>
  <c r="E64" i="1"/>
  <c r="F64" i="1"/>
  <c r="E65" i="1"/>
  <c r="F65" i="1" s="1"/>
  <c r="E66" i="1"/>
  <c r="F66" i="1"/>
  <c r="E67" i="1"/>
  <c r="F67" i="1" s="1"/>
  <c r="E68" i="1"/>
  <c r="F68" i="1"/>
  <c r="E69" i="1"/>
  <c r="F69" i="1" s="1"/>
  <c r="E70" i="1"/>
  <c r="F70" i="1"/>
  <c r="E71" i="1"/>
  <c r="F71" i="1" s="1"/>
  <c r="E72" i="1"/>
  <c r="F72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F4" i="1"/>
  <c r="E4" i="1"/>
  <c r="D4" i="1"/>
</calcChain>
</file>

<file path=xl/sharedStrings.xml><?xml version="1.0" encoding="utf-8"?>
<sst xmlns="http://schemas.openxmlformats.org/spreadsheetml/2006/main" count="591" uniqueCount="455">
  <si>
    <t>2018 FY</t>
  </si>
  <si>
    <t>2019 FY</t>
  </si>
  <si>
    <t>2020 FY</t>
  </si>
  <si>
    <t>Type of Service</t>
  </si>
  <si>
    <t>Water Basic</t>
  </si>
  <si>
    <t>Water Cons P/kl</t>
  </si>
  <si>
    <t>RESIDENTIAL</t>
  </si>
  <si>
    <t>Sewerage</t>
  </si>
  <si>
    <t>Refuse</t>
  </si>
  <si>
    <t>Refuse Coupons per bakkie load</t>
  </si>
  <si>
    <t>Sundry removal full load</t>
  </si>
  <si>
    <t>(Garden refuse)</t>
  </si>
  <si>
    <t>Department of Public Works</t>
  </si>
  <si>
    <t>Refuse collection domestic</t>
  </si>
  <si>
    <t>Refuse removal messess and base</t>
  </si>
  <si>
    <t>BUSINESS</t>
  </si>
  <si>
    <t>SS 55/623/2007 Wild Fig</t>
  </si>
  <si>
    <t>REFUSE COLLECTION CAGES</t>
  </si>
  <si>
    <t>Small</t>
  </si>
  <si>
    <t>Medium</t>
  </si>
  <si>
    <t xml:space="preserve">Half container </t>
  </si>
  <si>
    <t>Large</t>
  </si>
  <si>
    <t>Container per pick up</t>
  </si>
  <si>
    <t>(Rate per collection)</t>
  </si>
  <si>
    <t>APPLICATION FOR CLEARANCE</t>
  </si>
  <si>
    <t>Residential</t>
  </si>
  <si>
    <t>Farms Certificate fee</t>
  </si>
  <si>
    <t>Residential Certificate fee</t>
  </si>
  <si>
    <t>Deposit Required</t>
  </si>
  <si>
    <t>As per SLA</t>
  </si>
  <si>
    <t>Community Halls</t>
  </si>
  <si>
    <t>Community Halls for Churches</t>
  </si>
  <si>
    <t>Weddings</t>
  </si>
  <si>
    <t>Other (IEC,Gov Dept and SASSA)</t>
  </si>
  <si>
    <t>Rental of offices at Thusong</t>
  </si>
  <si>
    <t>STADIUM</t>
  </si>
  <si>
    <t>Hiring per Day for Religious, Cultural and NGO</t>
  </si>
  <si>
    <t>Hiring per Day for School Events</t>
  </si>
  <si>
    <t>Hiring per Day for Festivals and other</t>
  </si>
  <si>
    <t>WATER CONNECTION FEES</t>
  </si>
  <si>
    <t>20 MM METER</t>
  </si>
  <si>
    <t>Connection Fee</t>
  </si>
  <si>
    <t>50 MM METER</t>
  </si>
  <si>
    <t>Deposit</t>
  </si>
  <si>
    <t>100 MM METER</t>
  </si>
  <si>
    <t>LIBRARY FEES</t>
  </si>
  <si>
    <t>New registrations per annum</t>
  </si>
  <si>
    <t>Pensioners</t>
  </si>
  <si>
    <t>Late Submission per day</t>
  </si>
  <si>
    <t>Lost of book is based on replacement costs</t>
  </si>
  <si>
    <t>TRAFFIC FINES</t>
  </si>
  <si>
    <t>Subjected to Criminal Precedure Act and Magistrate Tariffs</t>
  </si>
  <si>
    <t>(Law Enforcement Act)</t>
  </si>
  <si>
    <t>PENALTIES</t>
  </si>
  <si>
    <t>Water reconnection fee</t>
  </si>
  <si>
    <t>(Part 4 of Credit Control Policy)</t>
  </si>
  <si>
    <t>Illegal Connections</t>
  </si>
  <si>
    <t>(Part 6 of Credit Control Policy)</t>
  </si>
  <si>
    <t>Dishourned Cheques (RD)</t>
  </si>
  <si>
    <t>Defaulters Notices</t>
  </si>
  <si>
    <t>Statements Printing Duplicates</t>
  </si>
  <si>
    <t>Tracing Fee for wrong reference</t>
  </si>
  <si>
    <t>(A fee to be dibited in the consumer account)</t>
  </si>
  <si>
    <t>INDIGENT HOUSEHOLDS</t>
  </si>
  <si>
    <t>Registered Indigents household qualifies for the following:</t>
  </si>
  <si>
    <t>Free 6 Kl per month</t>
  </si>
  <si>
    <t>Section 74 2 © of M S A 32 of 2000</t>
  </si>
  <si>
    <t>50% discount on services</t>
  </si>
  <si>
    <t>Indigent Policy</t>
  </si>
  <si>
    <t>50% discount on Property rates</t>
  </si>
  <si>
    <t xml:space="preserve">Rates Policy </t>
  </si>
  <si>
    <t>(Subjected to 10% PA as per contract)</t>
  </si>
  <si>
    <t>PROPERTY RATES</t>
  </si>
  <si>
    <t>Refere to Rates Policy as per RATIO and land use</t>
  </si>
  <si>
    <t>Properties are billed on land use not zoning as classified</t>
  </si>
  <si>
    <t>FOR RECCOMMENDATION</t>
  </si>
  <si>
    <t>RATING CATEGORY</t>
  </si>
  <si>
    <t xml:space="preserve"> DESCRIPTIONS OF PROPERTY IN TERMS OF LAND USES</t>
  </si>
  <si>
    <t>REBATES</t>
  </si>
  <si>
    <t>RATIOS</t>
  </si>
  <si>
    <t>MLT – MULTIPLE USE</t>
  </si>
  <si>
    <t>Township/Land development areas with Residential (in proclaimed areas)</t>
  </si>
  <si>
    <t>Farms (Agricultural, residential, commercial etc.)</t>
  </si>
  <si>
    <t>RES - RESIDENTIAL</t>
  </si>
  <si>
    <t>Single family</t>
  </si>
  <si>
    <t>ST - Flats &amp; Business</t>
  </si>
  <si>
    <t>Two family</t>
  </si>
  <si>
    <t>ST - Maisonettes/Rowhouses</t>
  </si>
  <si>
    <t>Rowhouse</t>
  </si>
  <si>
    <t>SB - Dwellings &lt;&lt;SHARE  BLOCK&gt;&gt;</t>
  </si>
  <si>
    <t>Residential &amp; Business (mostly residential - 51% and more residential)</t>
  </si>
  <si>
    <t>SB - Flats</t>
  </si>
  <si>
    <t>Detached structures only</t>
  </si>
  <si>
    <t>SB - Flats &amp; Business (mostly residential - 51% and more residential)</t>
  </si>
  <si>
    <t>Multiple dwelling Formal / Informal</t>
  </si>
  <si>
    <t>SB - Maisonettes/Rowhouses</t>
  </si>
  <si>
    <t>Block of flats</t>
  </si>
  <si>
    <t>ST - Residential Garages</t>
  </si>
  <si>
    <t>Flats and Business (mostly Flats - 51% and more residential)</t>
  </si>
  <si>
    <t>ST - Residential Carports</t>
  </si>
  <si>
    <t>Retirement Village</t>
  </si>
  <si>
    <t>ST - Residential Granny Flat</t>
  </si>
  <si>
    <t>Hostel/Barracks</t>
  </si>
  <si>
    <t>ST - Residential Storage</t>
  </si>
  <si>
    <t>Old age home/Nursing home</t>
  </si>
  <si>
    <t>Farms: Residential &gt; 1 Ha</t>
  </si>
  <si>
    <t>Terraced/Multi dwelling (3+ units)</t>
  </si>
  <si>
    <t>Smallholdings: Residential ≤1 Ha</t>
  </si>
  <si>
    <t>Three family residential</t>
  </si>
  <si>
    <t>Unregistered Formal Townships</t>
  </si>
  <si>
    <t>Doctors/Nurses Quarter</t>
  </si>
  <si>
    <t>Informal Township</t>
  </si>
  <si>
    <t>ST- Parent Property</t>
  </si>
  <si>
    <t>ST - Dwellings</t>
  </si>
  <si>
    <t>ST - Flats</t>
  </si>
  <si>
    <t xml:space="preserve">RURAL AND INFORMAL SETTLEMENT(Villages) </t>
  </si>
  <si>
    <t>IND - INDUSTRIAL</t>
  </si>
  <si>
    <t>Cold storage</t>
  </si>
  <si>
    <t>Bus/Truck depot</t>
  </si>
  <si>
    <t>Container storage</t>
  </si>
  <si>
    <t>Warehouse</t>
  </si>
  <si>
    <t>Heavy industrial</t>
  </si>
  <si>
    <t>Workshop</t>
  </si>
  <si>
    <t>Industrial park</t>
  </si>
  <si>
    <t>Oil refinery</t>
  </si>
  <si>
    <t>Light industrial</t>
  </si>
  <si>
    <t>Special Manufacturing</t>
  </si>
  <si>
    <t>Storage</t>
  </si>
  <si>
    <t>ST - Industrial</t>
  </si>
  <si>
    <t>Research facility</t>
  </si>
  <si>
    <t>SB - Industrial</t>
  </si>
  <si>
    <t>Storage tank facility</t>
  </si>
  <si>
    <t>Pack house</t>
  </si>
  <si>
    <t>BUS – BUSINESS &amp; COMMERCIAL</t>
  </si>
  <si>
    <t>Bank</t>
  </si>
  <si>
    <t>·   BUSINESS AND COMMERCIAL  PROPERTIES(Lodges ,B&amp;B, Business Retail, Filling Service Station, Retail Warehouse, Office)</t>
  </si>
  <si>
    <t>Bar/Lounge</t>
  </si>
  <si>
    <t>·   BERLIN FARM (Non Agricultural Use)</t>
  </si>
  <si>
    <t>Car sales/Showroom</t>
  </si>
  <si>
    <t>Storage - Business</t>
  </si>
  <si>
    <t>Car wash</t>
  </si>
  <si>
    <t>Research facility - Business</t>
  </si>
  <si>
    <t>Club (Sports club)</t>
  </si>
  <si>
    <t>Warehouse - Business</t>
  </si>
  <si>
    <t>Commercial &amp; Residential (mostly commercial)</t>
  </si>
  <si>
    <t>Workshop - Business</t>
  </si>
  <si>
    <t>Convenience store</t>
  </si>
  <si>
    <t>Derelict commercial</t>
  </si>
  <si>
    <t>Creche</t>
  </si>
  <si>
    <t>Boarding/Lodging house</t>
  </si>
  <si>
    <t>Department/Discount store</t>
  </si>
  <si>
    <t>Guest house/B&amp;B</t>
  </si>
  <si>
    <t>Fast food</t>
  </si>
  <si>
    <t>ST - Offices and/or Retail</t>
  </si>
  <si>
    <t>Film studio</t>
  </si>
  <si>
    <t>SB - Offices and/or Retail</t>
  </si>
  <si>
    <t>Funeral parlour/Undertaker</t>
  </si>
  <si>
    <t>ST - Non Residential Garages</t>
  </si>
  <si>
    <t>Health club</t>
  </si>
  <si>
    <t>ST - Non Residential Carports</t>
  </si>
  <si>
    <t>Hotel</t>
  </si>
  <si>
    <t>ST - Non Residential Granny Flat</t>
  </si>
  <si>
    <t>Medical centre (Office)</t>
  </si>
  <si>
    <t>ST - Non Residential Storage</t>
  </si>
  <si>
    <t>Medical clinic</t>
  </si>
  <si>
    <t>ST - Hotel</t>
  </si>
  <si>
    <t>Office</t>
  </si>
  <si>
    <t>College/University/Technikon (Tertiary)</t>
  </si>
  <si>
    <t>Office - dwelling conversion</t>
  </si>
  <si>
    <t>Exhibition/Conference centre</t>
  </si>
  <si>
    <t>Office and retail</t>
  </si>
  <si>
    <t>Private Hospital</t>
  </si>
  <si>
    <t>Parking garage</t>
  </si>
  <si>
    <t>Private Medical Clinic</t>
  </si>
  <si>
    <t>Petrol station/Convenience store</t>
  </si>
  <si>
    <t>Private School</t>
  </si>
  <si>
    <t>Restaurant</t>
  </si>
  <si>
    <t>Worship centre</t>
  </si>
  <si>
    <t>Retail - dwelling conversion</t>
  </si>
  <si>
    <t>Transmisson Element - Substation</t>
  </si>
  <si>
    <t>Retail shop</t>
  </si>
  <si>
    <t>Water Reservoirs/Treatment Works/Pumpo House</t>
  </si>
  <si>
    <t>Shopping center-neighbourhood</t>
  </si>
  <si>
    <t>Depot</t>
  </si>
  <si>
    <t>Shopping centre-regional</t>
  </si>
  <si>
    <t>Farms: Comm/Ind/Bus (brick fact, game, eco tourism) &gt; 1 Ha</t>
  </si>
  <si>
    <t>Shopping mall</t>
  </si>
  <si>
    <t>Smallholdings: Comm/Ind/Bus ≤1 Ha</t>
  </si>
  <si>
    <t>Supermarket</t>
  </si>
  <si>
    <t>Small Holdings Mixed</t>
  </si>
  <si>
    <t>Theatre/Cinema</t>
  </si>
  <si>
    <t>Amusement park</t>
  </si>
  <si>
    <t>Casino</t>
  </si>
  <si>
    <t>Airport</t>
  </si>
  <si>
    <t>Abbatoir</t>
  </si>
  <si>
    <t>Golf course</t>
  </si>
  <si>
    <t>Drive-in Cinema</t>
  </si>
  <si>
    <t>Sports/Country club</t>
  </si>
  <si>
    <t>Nursery</t>
  </si>
  <si>
    <t>Stadium/Sports facility</t>
  </si>
  <si>
    <t>Open Parking</t>
  </si>
  <si>
    <t>Land Fill sites</t>
  </si>
  <si>
    <t>Cold Storage - Business</t>
  </si>
  <si>
    <t>Caravan Park</t>
  </si>
  <si>
    <t>Industrial Park - Business</t>
  </si>
  <si>
    <t>Crematorium</t>
  </si>
  <si>
    <t>Light industrial - Business</t>
  </si>
  <si>
    <t>Mortuary</t>
  </si>
  <si>
    <t>Welfare and Humanitarian</t>
  </si>
  <si>
    <t>Commercial Hijacked</t>
  </si>
  <si>
    <t>AGR - AGRICULTURAL</t>
  </si>
  <si>
    <t>NATURE/ GAME RESERVE/ LODGE IN FARMS B&amp;B, Resort( Refer to Point No.3)</t>
  </si>
  <si>
    <t>FARM BERLIN (Commercial Use)</t>
  </si>
  <si>
    <t>FARMING &amp; AGRICULTURAL COMPONENTS</t>
  </si>
  <si>
    <t>AGRICULTURAL HOLDINGS</t>
  </si>
  <si>
    <t>INDUSTRIAL ( Factories, Pack house)</t>
  </si>
  <si>
    <t>LAND REFORM PROPERTIES</t>
  </si>
  <si>
    <t>STATE FARMS ( Villages)</t>
  </si>
  <si>
    <t>PROPERTY USED FOR BONA FIDE FARMING</t>
  </si>
  <si>
    <t>VAC - VACANT LAND</t>
  </si>
  <si>
    <t>Nature reserve</t>
  </si>
  <si>
    <t>ZONING</t>
  </si>
  <si>
    <t>Worship land</t>
  </si>
  <si>
    <t>Private open space</t>
  </si>
  <si>
    <t>Parking</t>
  </si>
  <si>
    <t>Private road</t>
  </si>
  <si>
    <t>Road Reserve</t>
  </si>
  <si>
    <t>Public open space</t>
  </si>
  <si>
    <t>Road</t>
  </si>
  <si>
    <t>Public park</t>
  </si>
  <si>
    <t>Informal Settlement</t>
  </si>
  <si>
    <t>Vacant commercial land</t>
  </si>
  <si>
    <t>Undeveloped land</t>
  </si>
  <si>
    <t>Township Title/Developers stock (Township Est., Land Development Area, Division of Land)</t>
  </si>
  <si>
    <t>Vacant industrial land</t>
  </si>
  <si>
    <t>Vacant residential land</t>
  </si>
  <si>
    <t xml:space="preserve">PSP - PUBLIC SERVICE PURPOSES </t>
  </si>
  <si>
    <t>Public Service Infrastructure (RAL/SANRAL)</t>
  </si>
  <si>
    <t>Hospitals, Police Stations, Clinics &amp; Offices</t>
  </si>
  <si>
    <t>Schools (refer to Point No. 2)</t>
  </si>
  <si>
    <t>MUN - Municipal Properties</t>
  </si>
  <si>
    <t>Roads other property</t>
  </si>
  <si>
    <t>Bus/Taxi terminal</t>
  </si>
  <si>
    <t>Cemetery</t>
  </si>
  <si>
    <t>Transmission element (substation)</t>
  </si>
  <si>
    <t>Sewerage/Water treatment</t>
  </si>
  <si>
    <t>WaterReserv/TrtmtWks/PumpHse</t>
  </si>
  <si>
    <t>Municipal Buildings (Offices, Library, Museum, Courts etc)</t>
  </si>
  <si>
    <t>Municipal Parking</t>
  </si>
  <si>
    <t>Municipal Depot</t>
  </si>
  <si>
    <t>Medical Facility / Clinic - Municipal</t>
  </si>
  <si>
    <t>Residential Land</t>
  </si>
  <si>
    <t>Municipal Traffic  Contr0ol / Ambulance / Fire</t>
  </si>
  <si>
    <t>Other Land</t>
  </si>
  <si>
    <t>PRO - PROTECTED AREAS</t>
  </si>
  <si>
    <t>·   PROTECTED AREAS (referred to in Section 17 of MPRA)</t>
  </si>
  <si>
    <t>·   PROTECTED AREAS Residential(referred to Point No.4)</t>
  </si>
  <si>
    <t>·   PROTECTED AREAS Commercial (referred to Point No.4)</t>
  </si>
  <si>
    <t>PSP - PUBLIC SERVICE PURPOSES</t>
  </si>
  <si>
    <t>Public Hospital</t>
  </si>
  <si>
    <t>Public Medical Clinic</t>
  </si>
  <si>
    <t>Military installation</t>
  </si>
  <si>
    <t>Prison</t>
  </si>
  <si>
    <t>Public Buildings (Library/Musuem, Courts etc)</t>
  </si>
  <si>
    <t>Public School</t>
  </si>
  <si>
    <t>Police/Fire/Ambulance/Traffic control</t>
  </si>
  <si>
    <t>POS - PUBLIC OPEN SPACE</t>
  </si>
  <si>
    <t>PROPERTIES ON WHICH NATIONAL MONUMENTS ARE SITUATED AND WHERE NO BUSINESS OR COMMERCIAL ACTIVITIES ARE CONDUCTED IN RESPECT OF SUCH MONUMENTS</t>
  </si>
  <si>
    <t>PROPERTIES ON WHICH NATIONAL MONUMENTS ARE SITUATED, BUT WHERE BUSINESS OR COMMERCIAL ACTIVITIES ARE CONDUCTED IN RESPECT OF SUCH MONUMENTS</t>
  </si>
  <si>
    <t>PBO - PUBLIC BENEFIT ORGANISATIONS</t>
  </si>
  <si>
    <t>PROPERTIES OWNED BY PUBLIC BENEFIT ORGANISATIONS AND USED TO FURTHER THE OBJECTIVES OF SUCH ORGANISATIONS</t>
  </si>
  <si>
    <t>PROPERTY REGISTERED IN THE NAME OF AND USED PRIMARILY AS A PLACE OF WORSHIP BY A RELIGIOUS COMMUNITY, INCLUDING AN OFFICIAL RESIDENCE  - PLACE OF WORSHIP</t>
  </si>
  <si>
    <t>MIN - MINING AND QUARRIES</t>
  </si>
  <si>
    <t xml:space="preserve">MINING </t>
  </si>
  <si>
    <t>QUARRYING</t>
  </si>
  <si>
    <t>PSI - PUBLIC SERVICE INFRASTRUCTURE</t>
  </si>
  <si>
    <t>Airport element</t>
  </si>
  <si>
    <t>PUBLIC ROADS (SANRAL &amp; RAL)</t>
  </si>
  <si>
    <t>Harbour element</t>
  </si>
  <si>
    <t>PUBLIC SERVICE INFRASTRUCTURE (RAL &amp; SANRAL)</t>
  </si>
  <si>
    <t>National Roads Corridor</t>
  </si>
  <si>
    <t>RAILWAY (TRANSNET)</t>
  </si>
  <si>
    <t>Provincial Roads Corridor</t>
  </si>
  <si>
    <t>PUBLIC SERVICE INFRASTRUCTURE (TRANSNET)</t>
  </si>
  <si>
    <t>Railway Corridor</t>
  </si>
  <si>
    <t>MUNICIPAL ROADS (Local &amp; District Municipality)</t>
  </si>
  <si>
    <t>Railway other property (transnet)</t>
  </si>
  <si>
    <t>Run Ways and Aprons</t>
  </si>
  <si>
    <t>Transmission corridor</t>
  </si>
  <si>
    <t>Water reservoirs/treatment works/Pump House</t>
  </si>
  <si>
    <t>Dam</t>
  </si>
  <si>
    <t>Water Pipeline corridor</t>
  </si>
  <si>
    <t>Electrical Power Stations</t>
  </si>
  <si>
    <t>Telecommunication Corridor</t>
  </si>
  <si>
    <t>Telecommunication other property</t>
  </si>
  <si>
    <t>Gas/Liquid fuel Corridor</t>
  </si>
  <si>
    <t>AER - AERODROME</t>
  </si>
  <si>
    <t>AERODROME</t>
  </si>
  <si>
    <t>RCL - RURAL COMMUNAL LAND</t>
  </si>
  <si>
    <t>Communal land</t>
  </si>
  <si>
    <t>Communal land res</t>
  </si>
  <si>
    <t>Communal land Business</t>
  </si>
  <si>
    <t>State Land Trust</t>
  </si>
  <si>
    <t xml:space="preserve"> Categories of Property for Purposes of Rating</t>
  </si>
  <si>
    <t>ANNEXURE 1 : MAJOR TARIFFS</t>
  </si>
  <si>
    <t>Consumer Type</t>
  </si>
  <si>
    <t>1. Residential</t>
  </si>
  <si>
    <t>Service</t>
  </si>
  <si>
    <t>2. Residential</t>
  </si>
  <si>
    <t>3. Business</t>
  </si>
  <si>
    <t>4. Business</t>
  </si>
  <si>
    <t>Water-Basic</t>
  </si>
  <si>
    <t>Water-Consumption</t>
  </si>
  <si>
    <t>Refuse Collection</t>
  </si>
  <si>
    <t>Sundry refuse removal/garden refuse per load</t>
  </si>
  <si>
    <t>Refuse Collections -Masses  Base</t>
  </si>
  <si>
    <t>Refuse Collections -Domestic</t>
  </si>
  <si>
    <t>3. Residential</t>
  </si>
  <si>
    <t>5. Government Institutional</t>
  </si>
  <si>
    <t>4. Government Institutional</t>
  </si>
  <si>
    <t>Relaxation of Building Line</t>
  </si>
  <si>
    <t>Telecommunication Tower</t>
  </si>
  <si>
    <t>Application for minor work</t>
  </si>
  <si>
    <t>Business Submission</t>
  </si>
  <si>
    <t>Minimum Residential Submission</t>
  </si>
  <si>
    <t>Refundable Builder’s Deposit</t>
  </si>
  <si>
    <t>Residential Resubmission fees</t>
  </si>
  <si>
    <t>Building Inspection  fees</t>
  </si>
  <si>
    <t>Institutional</t>
  </si>
  <si>
    <t>Business</t>
  </si>
  <si>
    <t>Building plans fees</t>
  </si>
  <si>
    <t>2018-2019</t>
  </si>
  <si>
    <t>2017-2018</t>
  </si>
  <si>
    <t>Flats with unit will pay fees per each unit eg R4245.00x2</t>
  </si>
  <si>
    <t>Certificate of Occupancy/Completion Certificate</t>
  </si>
  <si>
    <t>Relaxation of    Building  Line</t>
  </si>
  <si>
    <t>Application for Telecommunication Tower</t>
  </si>
  <si>
    <t>Site Development Plan</t>
  </si>
  <si>
    <t>Business Minimum Submission</t>
  </si>
  <si>
    <t>Application for minor work e.g. fence,boma</t>
  </si>
  <si>
    <t>Swimming Pool for Businesses</t>
  </si>
  <si>
    <t>Swimming pool</t>
  </si>
  <si>
    <t>Refundable builder’s deposit</t>
  </si>
  <si>
    <t>Residential plan Resubmission fees</t>
  </si>
  <si>
    <t>Sewer Connection</t>
  </si>
  <si>
    <t xml:space="preserve"> Building inspection</t>
  </si>
  <si>
    <t>Building Inspection fees</t>
  </si>
  <si>
    <t>Applicable urban and farms building plans fees</t>
  </si>
  <si>
    <t>2019-2020</t>
  </si>
  <si>
    <t>RURAL</t>
  </si>
  <si>
    <t>URBAN AND FARMS</t>
  </si>
  <si>
    <t>ApplicableR293&amp;R188 Settlement Building Plans Fees</t>
  </si>
  <si>
    <t xml:space="preserve">Certificate of Occupancy /Completion Certificate </t>
  </si>
  <si>
    <t>APPLICATION FEES FOR BILL BOARDS ADVERTISING</t>
  </si>
  <si>
    <t>Placement of information board</t>
  </si>
  <si>
    <t>Rental for advertisment Billboards per Squere Meter</t>
  </si>
  <si>
    <t>Application for Placement of adnertising Billboard</t>
  </si>
  <si>
    <t>Placement of Posters (Per poster per day)</t>
  </si>
  <si>
    <t>Placement of banners across the Street (Per Day)</t>
  </si>
  <si>
    <t>Double storey business will pay fees per floor e.g. R7764.30x2 and per each Unit</t>
  </si>
  <si>
    <t>Scheme</t>
  </si>
  <si>
    <t>Planning Scheme</t>
  </si>
  <si>
    <t>Conditions in Deeds and/ or Amendment</t>
  </si>
  <si>
    <t>of Town Planning Scheme</t>
  </si>
  <si>
    <t>in 5 or less portions (Section 92 (1) (a) of</t>
  </si>
  <si>
    <t>Ordinance 15 of 1986, Regulation 188</t>
  </si>
  <si>
    <t xml:space="preserve">in more than 5 portions (Section 92 (1) (a) </t>
  </si>
  <si>
    <t xml:space="preserve">on Traditional Land </t>
  </si>
  <si>
    <t>(Land Use Confirmations/ P.T.O, Way leave)</t>
  </si>
  <si>
    <t>Advisory Committee Established in terms of</t>
  </si>
  <si>
    <r>
      <t xml:space="preserve">k) </t>
    </r>
    <r>
      <rPr>
        <sz val="12"/>
        <color theme="1"/>
        <rFont val="Times New Roman"/>
        <family val="1"/>
      </rPr>
      <t xml:space="preserve">Application for Council’s Reasons and Consents /Comments </t>
    </r>
  </si>
  <si>
    <r>
      <t xml:space="preserve">l) </t>
    </r>
    <r>
      <rPr>
        <sz val="12"/>
        <color theme="1"/>
        <rFont val="Times New Roman"/>
        <family val="1"/>
      </rPr>
      <t>Reimbursement of Chairman of Townships</t>
    </r>
  </si>
  <si>
    <r>
      <t>m)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Comments of Council regarding applications in terms of Act 21 of 1940 of 1970, permits rights and recommendations</t>
    </r>
  </si>
  <si>
    <r>
      <t xml:space="preserve">j) </t>
    </r>
    <r>
      <rPr>
        <sz val="12"/>
        <color theme="1"/>
        <rFont val="Times New Roman"/>
        <family val="1"/>
      </rPr>
      <t>Application for other uses than Residential</t>
    </r>
  </si>
  <si>
    <r>
      <t xml:space="preserve">i) </t>
    </r>
    <r>
      <rPr>
        <sz val="12"/>
        <color theme="1"/>
        <rFont val="Times New Roman"/>
        <family val="1"/>
      </rPr>
      <t xml:space="preserve">Application for Subdivision for property </t>
    </r>
  </si>
  <si>
    <t>(Per Day)</t>
  </si>
  <si>
    <t>TOWN PLANNING SERVICES</t>
  </si>
  <si>
    <t>BUILDING REGULATION SERVICES</t>
  </si>
  <si>
    <t>AND ADVERTISING</t>
  </si>
  <si>
    <r>
      <t>b)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Amendment of Interim</t>
    </r>
  </si>
  <si>
    <r>
      <t xml:space="preserve">c) </t>
    </r>
    <r>
      <rPr>
        <sz val="12"/>
        <color theme="1"/>
        <rFont val="Times New Roman"/>
        <family val="1"/>
      </rPr>
      <t>Application for the Amendment of Town</t>
    </r>
  </si>
  <si>
    <r>
      <rPr>
        <b/>
        <sz val="12"/>
        <color theme="1"/>
        <rFont val="Times New Roman"/>
        <family val="1"/>
      </rPr>
      <t>d</t>
    </r>
    <r>
      <rPr>
        <sz val="12"/>
        <color theme="1"/>
        <rFont val="Times New Roman"/>
        <family val="1"/>
      </rPr>
      <t xml:space="preserve">) Application for Township Establishment </t>
    </r>
  </si>
  <si>
    <r>
      <t>f)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Removal of Restrictive</t>
    </r>
  </si>
  <si>
    <r>
      <t xml:space="preserve">f) </t>
    </r>
    <r>
      <rPr>
        <sz val="12"/>
        <color theme="1"/>
        <rFont val="Times New Roman"/>
        <family val="1"/>
      </rPr>
      <t>Application for extension of boundaries/period of an approved Township</t>
    </r>
  </si>
  <si>
    <r>
      <rPr>
        <b/>
        <sz val="12"/>
        <color theme="1"/>
        <rFont val="Times New Roman"/>
        <family val="1"/>
      </rPr>
      <t xml:space="preserve">g) </t>
    </r>
    <r>
      <rPr>
        <sz val="12"/>
        <color theme="1"/>
        <rFont val="Times New Roman"/>
        <family val="1"/>
      </rPr>
      <t>Application for Consolidation</t>
    </r>
  </si>
  <si>
    <r>
      <t>h)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Application for Subdivision of property</t>
    </r>
  </si>
  <si>
    <r>
      <t>a)</t>
    </r>
    <r>
      <rPr>
        <b/>
        <sz val="7"/>
        <color theme="1"/>
        <rFont val="Times New Roman"/>
        <family val="1"/>
      </rPr>
      <t xml:space="preserve"> </t>
    </r>
    <r>
      <rPr>
        <sz val="12"/>
        <color theme="1"/>
        <rFont val="Times New Roman"/>
        <family val="1"/>
      </rPr>
      <t xml:space="preserve">Application for Council Consent/ </t>
    </r>
  </si>
  <si>
    <t xml:space="preserve">Comments on Land Development Area  </t>
  </si>
  <si>
    <t>6. Business</t>
  </si>
  <si>
    <t>7. Business</t>
  </si>
  <si>
    <t>8. Business</t>
  </si>
  <si>
    <t>9. Business</t>
  </si>
  <si>
    <t>10. Business</t>
  </si>
  <si>
    <t>Refuse collection -Cage per unit, SMALL</t>
  </si>
  <si>
    <t>Refuse collection -Cage per unit, MEDIUM</t>
  </si>
  <si>
    <t>Refuse collection -Cage per unit, LARGE</t>
  </si>
  <si>
    <r>
      <t>1. APPLICABLE FEES TO TOWN PLANNING SERVICES</t>
    </r>
    <r>
      <rPr>
        <b/>
        <sz val="11"/>
        <color rgb="FF7030A0"/>
        <rFont val="Times New Roman"/>
        <family val="1"/>
      </rPr>
      <t xml:space="preserve"> </t>
    </r>
  </si>
  <si>
    <t>Section 59 of Ordinance 40 of 1960 (SPLUMA)</t>
  </si>
  <si>
    <r>
      <t>n)</t>
    </r>
    <r>
      <rPr>
        <b/>
        <sz val="7"/>
        <color theme="1"/>
        <rFont val="Times New Roman"/>
        <family val="1"/>
      </rPr>
      <t> </t>
    </r>
    <r>
      <rPr>
        <sz val="12"/>
        <color theme="1"/>
        <rFont val="Times New Roman"/>
        <family val="1"/>
      </rPr>
      <t>Rezoning i.t.o Section 59 of Ordinance 40 of 1960/ Land Use Change i.t.o Physical Planning act 1034. zoning Certificate /Land Use Maps (SPLUMA)</t>
    </r>
  </si>
  <si>
    <t>of Ordinance 15 of 1986, Regulation 188 (SPLUMA)</t>
  </si>
  <si>
    <r>
      <rPr>
        <b/>
        <sz val="12"/>
        <color theme="1"/>
        <rFont val="Times New Roman"/>
        <family val="1"/>
      </rPr>
      <t>p</t>
    </r>
    <r>
      <rPr>
        <sz val="12"/>
        <color theme="1"/>
        <rFont val="Times New Roman"/>
        <family val="1"/>
      </rPr>
      <t>) Valuation Certificate</t>
    </r>
  </si>
  <si>
    <r>
      <rPr>
        <b/>
        <sz val="11"/>
        <color theme="1"/>
        <rFont val="Times New Roman"/>
        <family val="1"/>
      </rPr>
      <t>o</t>
    </r>
    <r>
      <rPr>
        <sz val="11"/>
        <color theme="1"/>
        <rFont val="Times New Roman"/>
        <family val="1"/>
      </rPr>
      <t>) Zoning Certificate</t>
    </r>
  </si>
  <si>
    <r>
      <t>a)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Institutional </t>
    </r>
  </si>
  <si>
    <r>
      <t>b)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Residential </t>
    </r>
  </si>
  <si>
    <t>Residential 2</t>
  </si>
  <si>
    <t>Residential 3</t>
  </si>
  <si>
    <r>
      <t>c)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Agriculture</t>
    </r>
  </si>
  <si>
    <r>
      <t>d)</t>
    </r>
    <r>
      <rPr>
        <b/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Business</t>
    </r>
  </si>
  <si>
    <r>
      <t xml:space="preserve">                            </t>
    </r>
    <r>
      <rPr>
        <b/>
        <sz val="11"/>
        <color theme="1"/>
        <rFont val="Times New Roman"/>
        <family val="1"/>
      </rPr>
      <t>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Spaza Shop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</si>
  <si>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General Dealer</t>
    </r>
  </si>
  <si>
    <r>
      <t>                     </t>
    </r>
    <r>
      <rPr>
        <b/>
        <sz val="7"/>
        <color theme="1"/>
        <rFont val="Times New Roman"/>
        <family val="1"/>
      </rPr>
      <t xml:space="preserve">   </t>
    </r>
    <r>
      <rPr>
        <b/>
        <sz val="11"/>
        <color theme="1"/>
        <rFont val="Times New Roman"/>
        <family val="1"/>
      </rPr>
      <t>iii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Restaurant</t>
    </r>
  </si>
  <si>
    <r>
      <t>                       </t>
    </r>
    <r>
      <rPr>
        <b/>
        <sz val="7"/>
        <color theme="1"/>
        <rFont val="Times New Roman"/>
        <family val="1"/>
      </rPr>
      <t xml:space="preserve"> </t>
    </r>
    <r>
      <rPr>
        <b/>
        <sz val="11"/>
        <color theme="1"/>
        <rFont val="Times New Roman"/>
        <family val="1"/>
      </rPr>
      <t>iv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Tavern</t>
    </r>
  </si>
  <si>
    <r>
      <t xml:space="preserve">                          </t>
    </r>
    <r>
      <rPr>
        <b/>
        <sz val="11"/>
        <color theme="1"/>
        <rFont val="Times New Roman"/>
        <family val="1"/>
      </rPr>
      <t>v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Filling Station / Public Garage</t>
    </r>
  </si>
  <si>
    <r>
      <t xml:space="preserve">                        </t>
    </r>
    <r>
      <rPr>
        <b/>
        <sz val="11"/>
        <color theme="1"/>
        <rFont val="Times New Roman"/>
        <family val="1"/>
      </rPr>
      <t>vi</t>
    </r>
    <r>
      <rPr>
        <sz val="11"/>
        <color theme="1"/>
        <rFont val="Times New Roman"/>
        <family val="1"/>
      </rPr>
      <t>.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Shopping complex</t>
    </r>
  </si>
  <si>
    <r>
      <rPr>
        <b/>
        <sz val="11"/>
        <color theme="1"/>
        <rFont val="Times New Roman"/>
        <family val="1"/>
      </rPr>
      <t>e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Posters / Billboards</t>
    </r>
  </si>
  <si>
    <r>
      <rPr>
        <b/>
        <sz val="11"/>
        <color theme="1"/>
        <rFont val="Times New Roman"/>
        <family val="1"/>
      </rPr>
      <t>f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  </t>
    </r>
    <r>
      <rPr>
        <sz val="11"/>
        <color theme="1"/>
        <rFont val="Times New Roman"/>
        <family val="1"/>
      </rPr>
      <t xml:space="preserve">Deviation on approved land use change </t>
    </r>
  </si>
  <si>
    <r>
      <rPr>
        <b/>
        <sz val="11"/>
        <color theme="1"/>
        <rFont val="Times New Roman"/>
        <family val="1"/>
      </rPr>
      <t>g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 xml:space="preserve">Non-disclosure of land use change </t>
    </r>
  </si>
  <si>
    <r>
      <rPr>
        <b/>
        <sz val="11"/>
        <color theme="1"/>
        <rFont val="Times New Roman"/>
        <family val="1"/>
      </rPr>
      <t>h</t>
    </r>
    <r>
      <rPr>
        <sz val="11"/>
        <color theme="1"/>
        <rFont val="Times New Roman"/>
        <family val="1"/>
      </rPr>
      <t>)</t>
    </r>
    <r>
      <rPr>
        <sz val="7"/>
        <color theme="1"/>
        <rFont val="Times New Roman"/>
        <family val="1"/>
      </rPr>
      <t xml:space="preserve">      </t>
    </r>
    <r>
      <rPr>
        <sz val="11"/>
        <color theme="1"/>
        <rFont val="Times New Roman"/>
        <family val="1"/>
      </rPr>
      <t>False disclosure of property use</t>
    </r>
  </si>
  <si>
    <t>2. APPLICABLE FEES FOR LAND USE/DEVELOPMENT CONTRAVENTIONS (NEW PROPOSED)</t>
  </si>
  <si>
    <t xml:space="preserve">LAND USE ACTIVITY </t>
  </si>
  <si>
    <t>Refuse collection - Half Container</t>
  </si>
  <si>
    <t xml:space="preserve">Refuse collection -Container per unit, </t>
  </si>
  <si>
    <t>4. SS 55/623/2007 Wild Fig</t>
  </si>
  <si>
    <t>2. Business Government/ Institutional</t>
  </si>
  <si>
    <t>ANNEXURE 2: PROPERTY RATES</t>
  </si>
  <si>
    <t>ANNEXURE 3 : BUILDING REGULATION AND ADVERTISING</t>
  </si>
  <si>
    <t>ANNEXURE 4 : TOWN PLANNING FEES</t>
  </si>
  <si>
    <t>ANNEXURE 5 : SUNDRY TARIFFS</t>
  </si>
  <si>
    <t>2021FY</t>
  </si>
  <si>
    <t>2020-2021</t>
  </si>
  <si>
    <t>2018/2019 FINANCIAL YEAR</t>
  </si>
  <si>
    <t>ANNEXURE TO TARIFF POLICY: 2018/19</t>
  </si>
  <si>
    <t>2021 FY</t>
  </si>
  <si>
    <t>Existing house without approved building plans will pay minimum submission fees which is for record keeping not for approval anda happy letter  will be issued after an engineer's report and a new COC Certificate  has been furnished</t>
  </si>
  <si>
    <t xml:space="preserve">1. APPLICABLE FEES FOR LAND USE / DEVELOPMENT CONTRAVENTIONS </t>
  </si>
  <si>
    <t>LAND USE ACTIVITY</t>
  </si>
  <si>
    <t>APPLICABLE FINES</t>
  </si>
  <si>
    <t>2017/2018</t>
  </si>
  <si>
    <t>2018/2019</t>
  </si>
  <si>
    <t>2019/2020</t>
  </si>
  <si>
    <t>2020/2021</t>
  </si>
  <si>
    <t xml:space="preserve">a)      Institutional </t>
  </si>
  <si>
    <t xml:space="preserve">b)      Residential </t>
  </si>
  <si>
    <t>c)      Agriculture</t>
  </si>
  <si>
    <t>d)      Business</t>
  </si>
  <si>
    <t>                            i.      Spaza Shop</t>
  </si>
  <si>
    <t>                          ii.      General Dealer</t>
  </si>
  <si>
    <t>                        iii.      Restaurant</t>
  </si>
  <si>
    <t>                        iv.      Tavern</t>
  </si>
  <si>
    <t>                          v.      Filling Station / Public Garage</t>
  </si>
  <si>
    <t>                        vi.      Shopping complex</t>
  </si>
  <si>
    <t>e)      Posters / Billboards</t>
  </si>
  <si>
    <t xml:space="preserve">f)       Deviation on approved land use change </t>
  </si>
  <si>
    <t xml:space="preserve">g)      Non-disclosure of land use change </t>
  </si>
  <si>
    <t>h)      False disclosure of property use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</si>
</sst>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&quot;\ #,##0.00;[Red]&quot;R&quot;\ \-#,##0.00"/>
    <numFmt numFmtId="43" formatCode="_ * #,##0.00_ ;_ * \-#,##0.00_ ;_ * &quot;-&quot;??_ ;_ @_ "/>
    <numFmt numFmtId="164" formatCode="0.0000"/>
  </numFmts>
  <fonts count="4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Times New Roman"/>
      <family val="1"/>
    </font>
    <font>
      <i/>
      <sz val="8"/>
      <color rgb="FF000000"/>
      <name val="Times New Roman"/>
      <family val="1"/>
    </font>
    <font>
      <b/>
      <i/>
      <sz val="12"/>
      <color theme="1"/>
      <name val="Calibri"/>
      <family val="2"/>
    </font>
    <font>
      <b/>
      <sz val="18"/>
      <color theme="1"/>
      <name val="Times New Roman"/>
      <family val="1"/>
    </font>
    <font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rgb="FFFF0000"/>
      <name val="Times New Roman"/>
      <family val="1"/>
    </font>
    <font>
      <b/>
      <i/>
      <sz val="12"/>
      <color rgb="FFFF0000"/>
      <name val="Times New Roman"/>
      <family val="1"/>
    </font>
    <font>
      <sz val="12"/>
      <name val="Times New Roman"/>
      <family val="1"/>
    </font>
    <font>
      <sz val="11"/>
      <color theme="1"/>
      <name val="Times New Roman"/>
      <family val="1"/>
    </font>
    <font>
      <b/>
      <sz val="7"/>
      <color theme="1"/>
      <name val="Times New Roman"/>
      <family val="1"/>
    </font>
    <font>
      <b/>
      <sz val="11"/>
      <color rgb="FFFF0000"/>
      <name val="Calibri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b/>
      <u/>
      <sz val="11"/>
      <color rgb="FF7030A0"/>
      <name val="Times New Roman"/>
      <family val="1"/>
    </font>
    <font>
      <b/>
      <sz val="11"/>
      <color rgb="FF7030A0"/>
      <name val="Times New Roman"/>
      <family val="1"/>
    </font>
    <font>
      <sz val="7"/>
      <color theme="1"/>
      <name val="Times New Roman"/>
      <family val="1"/>
    </font>
    <font>
      <b/>
      <i/>
      <sz val="11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1"/>
      <color theme="8" tint="0.39997558519241921"/>
      <name val="Calibri"/>
      <family val="2"/>
      <scheme val="minor"/>
    </font>
    <font>
      <b/>
      <sz val="12"/>
      <color theme="8" tint="0.39997558519241921"/>
      <name val="Times New Roman"/>
      <family val="1"/>
    </font>
    <font>
      <sz val="12"/>
      <color theme="8" tint="0.39997558519241921"/>
      <name val="Times New Roman"/>
      <family val="1"/>
    </font>
    <font>
      <sz val="11"/>
      <color theme="8" tint="0.39997558519241921"/>
      <name val="Arial"/>
      <family val="2"/>
    </font>
    <font>
      <sz val="11"/>
      <color theme="8" tint="0.39997558519241921"/>
      <name val="Times New Roman"/>
      <family val="1"/>
    </font>
    <font>
      <b/>
      <sz val="12"/>
      <color theme="8" tint="0.39997558519241921"/>
      <name val="Calibri"/>
      <family val="2"/>
      <scheme val="minor"/>
    </font>
    <font>
      <sz val="16"/>
      <color theme="8" tint="0.39997558519241921"/>
      <name val="Calibri"/>
      <family val="2"/>
      <scheme val="minor"/>
    </font>
    <font>
      <b/>
      <sz val="11"/>
      <color theme="8" tint="0.39997558519241921"/>
      <name val="Arial"/>
      <family val="2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Fill="1"/>
    <xf numFmtId="43" fontId="2" fillId="0" borderId="0" xfId="1" applyFont="1" applyFill="1"/>
    <xf numFmtId="3" fontId="2" fillId="0" borderId="0" xfId="0" applyNumberFormat="1" applyFont="1" applyFill="1"/>
    <xf numFmtId="0" fontId="0" fillId="0" borderId="0" xfId="0" applyFill="1"/>
    <xf numFmtId="0" fontId="4" fillId="0" borderId="0" xfId="0" applyFont="1" applyFill="1"/>
    <xf numFmtId="43" fontId="4" fillId="0" borderId="0" xfId="1" applyFont="1" applyFill="1"/>
    <xf numFmtId="10" fontId="2" fillId="0" borderId="0" xfId="1" applyNumberFormat="1" applyFont="1" applyFill="1"/>
    <xf numFmtId="0" fontId="2" fillId="0" borderId="1" xfId="0" applyFont="1" applyFill="1" applyBorder="1"/>
    <xf numFmtId="43" fontId="2" fillId="0" borderId="0" xfId="1" applyFont="1" applyFill="1" applyBorder="1"/>
    <xf numFmtId="43" fontId="2" fillId="0" borderId="1" xfId="1" applyFont="1" applyFill="1" applyBorder="1"/>
    <xf numFmtId="0" fontId="4" fillId="0" borderId="0" xfId="0" applyFont="1" applyFill="1" applyBorder="1"/>
    <xf numFmtId="0" fontId="2" fillId="0" borderId="0" xfId="0" applyFont="1" applyFill="1" applyBorder="1"/>
    <xf numFmtId="43" fontId="4" fillId="0" borderId="0" xfId="1" applyFont="1" applyFill="1" applyBorder="1"/>
    <xf numFmtId="3" fontId="4" fillId="0" borderId="0" xfId="0" applyNumberFormat="1" applyFont="1" applyFill="1"/>
    <xf numFmtId="0" fontId="3" fillId="0" borderId="0" xfId="0" applyFont="1" applyFill="1"/>
    <xf numFmtId="0" fontId="13" fillId="0" borderId="0" xfId="0" applyFont="1"/>
    <xf numFmtId="0" fontId="14" fillId="0" borderId="0" xfId="0" applyFont="1"/>
    <xf numFmtId="43" fontId="2" fillId="0" borderId="12" xfId="1" applyFont="1" applyFill="1" applyBorder="1"/>
    <xf numFmtId="3" fontId="2" fillId="0" borderId="12" xfId="0" applyNumberFormat="1" applyFont="1" applyFill="1" applyBorder="1"/>
    <xf numFmtId="0" fontId="0" fillId="0" borderId="12" xfId="0" applyBorder="1"/>
    <xf numFmtId="10" fontId="2" fillId="0" borderId="12" xfId="1" applyNumberFormat="1" applyFont="1" applyFill="1" applyBorder="1"/>
    <xf numFmtId="0" fontId="15" fillId="0" borderId="12" xfId="0" applyFont="1" applyBorder="1"/>
    <xf numFmtId="10" fontId="2" fillId="0" borderId="0" xfId="1" applyNumberFormat="1" applyFont="1" applyFill="1" applyBorder="1"/>
    <xf numFmtId="43" fontId="4" fillId="0" borderId="12" xfId="1" applyFont="1" applyFill="1" applyBorder="1"/>
    <xf numFmtId="0" fontId="0" fillId="0" borderId="0" xfId="0" applyBorder="1"/>
    <xf numFmtId="0" fontId="0" fillId="0" borderId="13" xfId="0" applyBorder="1"/>
    <xf numFmtId="0" fontId="15" fillId="0" borderId="12" xfId="0" applyFont="1" applyBorder="1" applyAlignment="1">
      <alignment wrapText="1"/>
    </xf>
    <xf numFmtId="0" fontId="0" fillId="0" borderId="0" xfId="0" applyBorder="1" applyAlignment="1"/>
    <xf numFmtId="0" fontId="16" fillId="0" borderId="0" xfId="0" applyFont="1" applyBorder="1" applyAlignment="1">
      <alignment vertical="center" wrapText="1"/>
    </xf>
    <xf numFmtId="43" fontId="17" fillId="0" borderId="0" xfId="1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43" fontId="16" fillId="0" borderId="0" xfId="1" applyFont="1" applyBorder="1" applyAlignment="1">
      <alignment vertical="center" wrapText="1"/>
    </xf>
    <xf numFmtId="0" fontId="16" fillId="0" borderId="0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vertical="center" wrapText="1"/>
    </xf>
    <xf numFmtId="43" fontId="0" fillId="0" borderId="0" xfId="1" applyFont="1" applyBorder="1"/>
    <xf numFmtId="0" fontId="17" fillId="0" borderId="0" xfId="0" applyFont="1" applyFill="1" applyBorder="1" applyAlignment="1">
      <alignment vertical="center" wrapText="1"/>
    </xf>
    <xf numFmtId="8" fontId="0" fillId="0" borderId="0" xfId="0" applyNumberFormat="1" applyBorder="1"/>
    <xf numFmtId="0" fontId="18" fillId="0" borderId="0" xfId="0" applyFont="1" applyFill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10" fontId="18" fillId="0" borderId="0" xfId="0" applyNumberFormat="1" applyFont="1" applyFill="1" applyBorder="1" applyAlignment="1">
      <alignment vertical="center" wrapText="1"/>
    </xf>
    <xf numFmtId="10" fontId="16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43" fontId="16" fillId="0" borderId="0" xfId="1" applyFont="1" applyBorder="1" applyAlignment="1">
      <alignment horizontal="left" vertical="center" wrapText="1" indent="1"/>
    </xf>
    <xf numFmtId="0" fontId="21" fillId="0" borderId="0" xfId="0" applyFont="1" applyBorder="1" applyAlignment="1">
      <alignment vertical="center" wrapText="1"/>
    </xf>
    <xf numFmtId="43" fontId="21" fillId="0" borderId="0" xfId="1" applyFont="1" applyBorder="1" applyAlignment="1">
      <alignment vertical="center" wrapText="1"/>
    </xf>
    <xf numFmtId="0" fontId="22" fillId="0" borderId="0" xfId="0" applyFont="1" applyBorder="1" applyAlignment="1"/>
    <xf numFmtId="0" fontId="16" fillId="0" borderId="0" xfId="0" applyFont="1" applyBorder="1" applyAlignment="1"/>
    <xf numFmtId="0" fontId="22" fillId="0" borderId="0" xfId="0" applyFont="1" applyBorder="1"/>
    <xf numFmtId="43" fontId="16" fillId="0" borderId="0" xfId="1" applyFont="1" applyBorder="1" applyAlignment="1"/>
    <xf numFmtId="0" fontId="16" fillId="0" borderId="0" xfId="0" applyFont="1" applyBorder="1"/>
    <xf numFmtId="43" fontId="16" fillId="0" borderId="0" xfId="0" applyNumberFormat="1" applyFont="1" applyBorder="1"/>
    <xf numFmtId="0" fontId="18" fillId="0" borderId="0" xfId="0" applyFont="1"/>
    <xf numFmtId="0" fontId="18" fillId="0" borderId="0" xfId="0" applyFont="1" applyAlignment="1">
      <alignment horizontal="justify" vertical="center"/>
    </xf>
    <xf numFmtId="0" fontId="16" fillId="0" borderId="0" xfId="0" applyFont="1"/>
    <xf numFmtId="0" fontId="16" fillId="0" borderId="0" xfId="0" applyFont="1" applyAlignment="1">
      <alignment horizontal="justify" vertical="center"/>
    </xf>
    <xf numFmtId="0" fontId="24" fillId="0" borderId="0" xfId="0" applyFont="1"/>
    <xf numFmtId="0" fontId="25" fillId="0" borderId="0" xfId="0" applyFont="1"/>
    <xf numFmtId="0" fontId="26" fillId="0" borderId="1" xfId="0" applyFont="1" applyBorder="1"/>
    <xf numFmtId="0" fontId="18" fillId="0" borderId="0" xfId="0" applyFont="1" applyBorder="1" applyAlignment="1"/>
    <xf numFmtId="0" fontId="26" fillId="0" borderId="1" xfId="0" applyFont="1" applyBorder="1" applyAlignment="1"/>
    <xf numFmtId="43" fontId="16" fillId="0" borderId="0" xfId="1" applyFont="1"/>
    <xf numFmtId="0" fontId="29" fillId="0" borderId="0" xfId="0" applyFont="1"/>
    <xf numFmtId="0" fontId="22" fillId="0" borderId="0" xfId="0" applyFont="1"/>
    <xf numFmtId="43" fontId="0" fillId="0" borderId="0" xfId="1" applyFont="1"/>
    <xf numFmtId="0" fontId="27" fillId="0" borderId="0" xfId="0" applyFont="1" applyAlignment="1">
      <alignment horizontal="justify" vertical="center"/>
    </xf>
    <xf numFmtId="0" fontId="22" fillId="0" borderId="0" xfId="0" applyFont="1" applyAlignment="1">
      <alignment horizontal="justify" vertical="center"/>
    </xf>
    <xf numFmtId="0" fontId="31" fillId="0" borderId="0" xfId="0" applyFont="1" applyAlignment="1">
      <alignment horizontal="justify" vertical="center"/>
    </xf>
    <xf numFmtId="0" fontId="28" fillId="0" borderId="0" xfId="0" applyFont="1"/>
    <xf numFmtId="0" fontId="29" fillId="0" borderId="0" xfId="0" applyFont="1" applyBorder="1" applyAlignment="1">
      <alignment wrapText="1"/>
    </xf>
    <xf numFmtId="0" fontId="15" fillId="0" borderId="12" xfId="0" applyFont="1" applyFill="1" applyBorder="1" applyAlignment="1">
      <alignment wrapText="1"/>
    </xf>
    <xf numFmtId="0" fontId="32" fillId="0" borderId="12" xfId="0" applyFont="1" applyBorder="1"/>
    <xf numFmtId="0" fontId="33" fillId="0" borderId="0" xfId="0" applyFont="1" applyFill="1"/>
    <xf numFmtId="0" fontId="11" fillId="0" borderId="1" xfId="0" applyFont="1" applyFill="1" applyBorder="1"/>
    <xf numFmtId="0" fontId="12" fillId="0" borderId="1" xfId="0" applyFont="1" applyFill="1" applyBorder="1"/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 wrapText="1"/>
    </xf>
    <xf numFmtId="9" fontId="7" fillId="0" borderId="6" xfId="0" applyNumberFormat="1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vertical="center"/>
    </xf>
    <xf numFmtId="0" fontId="5" fillId="0" borderId="6" xfId="0" applyFont="1" applyFill="1" applyBorder="1" applyAlignment="1">
      <alignment vertical="center" wrapText="1"/>
    </xf>
    <xf numFmtId="0" fontId="8" fillId="0" borderId="6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9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0" fontId="4" fillId="0" borderId="0" xfId="1" applyNumberFormat="1" applyFont="1" applyFill="1"/>
    <xf numFmtId="164" fontId="7" fillId="0" borderId="6" xfId="0" applyNumberFormat="1" applyFont="1" applyFill="1" applyBorder="1" applyAlignment="1">
      <alignment horizontal="center" vertical="center" wrapText="1"/>
    </xf>
    <xf numFmtId="0" fontId="34" fillId="0" borderId="0" xfId="0" applyFont="1" applyBorder="1"/>
    <xf numFmtId="0" fontId="34" fillId="0" borderId="0" xfId="0" applyFont="1"/>
    <xf numFmtId="0" fontId="35" fillId="0" borderId="0" xfId="0" applyFont="1" applyFill="1" applyBorder="1" applyAlignment="1">
      <alignment vertical="center" wrapText="1"/>
    </xf>
    <xf numFmtId="10" fontId="35" fillId="0" borderId="0" xfId="0" applyNumberFormat="1" applyFont="1" applyFill="1" applyBorder="1" applyAlignment="1">
      <alignment vertical="center" wrapText="1"/>
    </xf>
    <xf numFmtId="43" fontId="36" fillId="0" borderId="0" xfId="1" applyFont="1"/>
    <xf numFmtId="43" fontId="34" fillId="0" borderId="0" xfId="1" applyFont="1"/>
    <xf numFmtId="43" fontId="37" fillId="0" borderId="0" xfId="1" applyFont="1" applyFill="1"/>
    <xf numFmtId="3" fontId="37" fillId="0" borderId="0" xfId="0" applyNumberFormat="1" applyFont="1" applyFill="1"/>
    <xf numFmtId="43" fontId="36" fillId="0" borderId="0" xfId="1" applyFont="1" applyBorder="1" applyAlignment="1">
      <alignment vertical="center" wrapText="1"/>
    </xf>
    <xf numFmtId="0" fontId="36" fillId="0" borderId="0" xfId="0" applyFont="1" applyBorder="1" applyAlignment="1">
      <alignment vertical="center" wrapText="1"/>
    </xf>
    <xf numFmtId="43" fontId="36" fillId="0" borderId="0" xfId="0" applyNumberFormat="1" applyFont="1" applyBorder="1"/>
    <xf numFmtId="0" fontId="36" fillId="0" borderId="0" xfId="0" applyFont="1" applyBorder="1"/>
    <xf numFmtId="0" fontId="38" fillId="0" borderId="0" xfId="0" applyFont="1" applyBorder="1"/>
    <xf numFmtId="0" fontId="39" fillId="0" borderId="0" xfId="0" applyFont="1"/>
    <xf numFmtId="0" fontId="40" fillId="0" borderId="0" xfId="0" applyFont="1"/>
    <xf numFmtId="43" fontId="41" fillId="0" borderId="12" xfId="1" applyFont="1" applyFill="1" applyBorder="1"/>
    <xf numFmtId="10" fontId="37" fillId="0" borderId="12" xfId="1" applyNumberFormat="1" applyFont="1" applyFill="1" applyBorder="1"/>
    <xf numFmtId="10" fontId="37" fillId="0" borderId="0" xfId="1" applyNumberFormat="1" applyFont="1" applyFill="1" applyBorder="1"/>
    <xf numFmtId="43" fontId="37" fillId="0" borderId="12" xfId="1" applyFont="1" applyFill="1" applyBorder="1"/>
    <xf numFmtId="43" fontId="41" fillId="0" borderId="0" xfId="1" applyFont="1" applyFill="1"/>
    <xf numFmtId="10" fontId="41" fillId="0" borderId="0" xfId="1" applyNumberFormat="1" applyFont="1" applyFill="1"/>
    <xf numFmtId="0" fontId="7" fillId="0" borderId="9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26" fillId="0" borderId="0" xfId="0" applyFont="1"/>
    <xf numFmtId="0" fontId="42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workbookViewId="0">
      <selection activeCell="A11" sqref="A11"/>
    </sheetView>
  </sheetViews>
  <sheetFormatPr defaultRowHeight="15" x14ac:dyDescent="0.25"/>
  <cols>
    <col min="1" max="1" width="56.85546875" style="5" bestFit="1" customWidth="1"/>
    <col min="2" max="2" width="32" style="6" bestFit="1" customWidth="1"/>
    <col min="3" max="3" width="10.140625" style="14" bestFit="1" customWidth="1"/>
    <col min="4" max="4" width="10.140625" style="107" bestFit="1" customWidth="1"/>
    <col min="5" max="5" width="10.140625" style="14" bestFit="1" customWidth="1"/>
    <col min="6" max="6" width="11.28515625" style="2" bestFit="1" customWidth="1"/>
    <col min="7" max="16384" width="9.140625" style="4"/>
  </cols>
  <sheetData>
    <row r="1" spans="1:6" x14ac:dyDescent="0.25">
      <c r="A1" s="1" t="s">
        <v>3</v>
      </c>
      <c r="B1" s="2"/>
      <c r="C1" s="2" t="s">
        <v>0</v>
      </c>
      <c r="D1" s="119" t="s">
        <v>1</v>
      </c>
      <c r="E1" s="3" t="s">
        <v>2</v>
      </c>
      <c r="F1" s="2" t="s">
        <v>428</v>
      </c>
    </row>
    <row r="2" spans="1:6" x14ac:dyDescent="0.25">
      <c r="C2" s="98">
        <v>6.4000000000000001E-2</v>
      </c>
      <c r="D2" s="120">
        <v>5.2999999999999999E-2</v>
      </c>
      <c r="E2" s="7">
        <v>5.3999999999999999E-2</v>
      </c>
      <c r="F2" s="7">
        <v>5.5E-2</v>
      </c>
    </row>
    <row r="3" spans="1:6" ht="15.75" thickBot="1" x14ac:dyDescent="0.3">
      <c r="A3" s="8" t="s">
        <v>6</v>
      </c>
      <c r="B3" s="9"/>
      <c r="C3" s="6"/>
      <c r="D3" s="119"/>
      <c r="E3" s="3"/>
    </row>
    <row r="4" spans="1:6" ht="15.75" thickTop="1" x14ac:dyDescent="0.25">
      <c r="A4" s="5" t="s">
        <v>4</v>
      </c>
      <c r="C4" s="6">
        <v>7.6608000000000009</v>
      </c>
      <c r="D4" s="106">
        <f>C4*5.3/100+C4</f>
        <v>8.0668224000000013</v>
      </c>
      <c r="E4" s="6">
        <f>+D4*5.4/100+D4</f>
        <v>8.5024308096000016</v>
      </c>
      <c r="F4" s="6">
        <f>E4*5.5/100+E4</f>
        <v>8.9700645041280023</v>
      </c>
    </row>
    <row r="5" spans="1:6" x14ac:dyDescent="0.25">
      <c r="A5" s="5" t="s">
        <v>5</v>
      </c>
      <c r="C5" s="6">
        <v>5.7456000000000005</v>
      </c>
      <c r="D5" s="106">
        <f t="shared" ref="D5:D68" si="0">C5*5.3/100+C5</f>
        <v>6.0501168000000005</v>
      </c>
      <c r="E5" s="6">
        <f t="shared" ref="E5:E68" si="1">+D5*5.4/100+D5</f>
        <v>6.3768231072000008</v>
      </c>
      <c r="F5" s="6">
        <f t="shared" ref="F5:F68" si="2">E5*5.5/100+E5</f>
        <v>6.7275483780960013</v>
      </c>
    </row>
    <row r="6" spans="1:6" x14ac:dyDescent="0.25">
      <c r="A6" s="5" t="s">
        <v>7</v>
      </c>
      <c r="C6" s="6">
        <v>63.733600000000003</v>
      </c>
      <c r="D6" s="106">
        <f t="shared" si="0"/>
        <v>67.11148080000001</v>
      </c>
      <c r="E6" s="6">
        <f t="shared" si="1"/>
        <v>70.735500763200008</v>
      </c>
      <c r="F6" s="6">
        <f t="shared" si="2"/>
        <v>74.625953305176012</v>
      </c>
    </row>
    <row r="7" spans="1:6" x14ac:dyDescent="0.25">
      <c r="A7" s="5" t="s">
        <v>8</v>
      </c>
      <c r="C7" s="6">
        <v>54.689599999999999</v>
      </c>
      <c r="D7" s="106">
        <f t="shared" si="0"/>
        <v>57.588148799999999</v>
      </c>
      <c r="E7" s="6">
        <f t="shared" si="1"/>
        <v>60.697908835199996</v>
      </c>
      <c r="F7" s="6">
        <f t="shared" si="2"/>
        <v>64.036293821135999</v>
      </c>
    </row>
    <row r="8" spans="1:6" x14ac:dyDescent="0.25">
      <c r="A8" s="5" t="s">
        <v>9</v>
      </c>
      <c r="C8" s="6">
        <v>194.07360000000003</v>
      </c>
      <c r="D8" s="106">
        <f t="shared" si="0"/>
        <v>204.35950080000003</v>
      </c>
      <c r="E8" s="6">
        <f t="shared" si="1"/>
        <v>215.39491384320004</v>
      </c>
      <c r="F8" s="6">
        <f t="shared" si="2"/>
        <v>227.24163410457604</v>
      </c>
    </row>
    <row r="9" spans="1:6" x14ac:dyDescent="0.25">
      <c r="A9" s="5" t="s">
        <v>10</v>
      </c>
      <c r="C9" s="6">
        <v>510.50720000000001</v>
      </c>
      <c r="D9" s="106">
        <f t="shared" si="0"/>
        <v>537.56408160000001</v>
      </c>
      <c r="E9" s="6">
        <f t="shared" si="1"/>
        <v>566.59254200639998</v>
      </c>
      <c r="F9" s="6">
        <f t="shared" si="2"/>
        <v>597.75513181675194</v>
      </c>
    </row>
    <row r="10" spans="1:6" x14ac:dyDescent="0.25">
      <c r="A10" s="5" t="s">
        <v>11</v>
      </c>
      <c r="C10" s="6"/>
      <c r="D10" s="106">
        <f t="shared" si="0"/>
        <v>0</v>
      </c>
      <c r="E10" s="6">
        <f t="shared" si="1"/>
        <v>0</v>
      </c>
      <c r="F10" s="6">
        <f t="shared" si="2"/>
        <v>0</v>
      </c>
    </row>
    <row r="11" spans="1:6" x14ac:dyDescent="0.25">
      <c r="A11" s="1" t="s">
        <v>12</v>
      </c>
      <c r="B11" s="2"/>
      <c r="C11" s="6"/>
      <c r="D11" s="106">
        <f t="shared" si="0"/>
        <v>0</v>
      </c>
      <c r="E11" s="6">
        <f t="shared" si="1"/>
        <v>0</v>
      </c>
      <c r="F11" s="6">
        <f t="shared" si="2"/>
        <v>0</v>
      </c>
    </row>
    <row r="12" spans="1:6" x14ac:dyDescent="0.25">
      <c r="A12" s="5" t="s">
        <v>13</v>
      </c>
      <c r="C12" s="6">
        <v>88.418400000000005</v>
      </c>
      <c r="D12" s="106">
        <f t="shared" si="0"/>
        <v>93.104575199999999</v>
      </c>
      <c r="E12" s="6">
        <f t="shared" si="1"/>
        <v>98.132222260800006</v>
      </c>
      <c r="F12" s="6">
        <f t="shared" si="2"/>
        <v>103.529494485144</v>
      </c>
    </row>
    <row r="13" spans="1:6" x14ac:dyDescent="0.25">
      <c r="A13" s="5" t="s">
        <v>14</v>
      </c>
      <c r="C13" s="6">
        <v>585.20000000000005</v>
      </c>
      <c r="D13" s="106">
        <f t="shared" si="0"/>
        <v>616.21559999999999</v>
      </c>
      <c r="E13" s="6">
        <f t="shared" si="1"/>
        <v>649.49124240000003</v>
      </c>
      <c r="F13" s="6">
        <f t="shared" si="2"/>
        <v>685.21326073199998</v>
      </c>
    </row>
    <row r="14" spans="1:6" x14ac:dyDescent="0.25">
      <c r="C14" s="6"/>
      <c r="D14" s="106">
        <f t="shared" si="0"/>
        <v>0</v>
      </c>
      <c r="E14" s="6">
        <f t="shared" si="1"/>
        <v>0</v>
      </c>
      <c r="F14" s="6">
        <f t="shared" si="2"/>
        <v>0</v>
      </c>
    </row>
    <row r="15" spans="1:6" ht="15.75" thickBot="1" x14ac:dyDescent="0.3">
      <c r="A15" s="8" t="s">
        <v>15</v>
      </c>
      <c r="B15" s="9"/>
      <c r="C15" s="6"/>
      <c r="D15" s="106">
        <f t="shared" si="0"/>
        <v>0</v>
      </c>
      <c r="E15" s="6">
        <f t="shared" si="1"/>
        <v>0</v>
      </c>
      <c r="F15" s="6">
        <f t="shared" si="2"/>
        <v>0</v>
      </c>
    </row>
    <row r="16" spans="1:6" ht="15.75" thickTop="1" x14ac:dyDescent="0.25">
      <c r="A16" s="5" t="s">
        <v>4</v>
      </c>
      <c r="C16" s="6">
        <v>12.8744</v>
      </c>
      <c r="D16" s="106">
        <f t="shared" si="0"/>
        <v>13.5567432</v>
      </c>
      <c r="E16" s="6">
        <f t="shared" si="1"/>
        <v>14.288807332799999</v>
      </c>
      <c r="F16" s="6">
        <f t="shared" si="2"/>
        <v>15.074691736103999</v>
      </c>
    </row>
    <row r="17" spans="1:6" x14ac:dyDescent="0.25">
      <c r="A17" s="5" t="s">
        <v>5</v>
      </c>
      <c r="C17" s="6">
        <v>12.555200000000001</v>
      </c>
      <c r="D17" s="106">
        <f t="shared" si="0"/>
        <v>13.220625600000002</v>
      </c>
      <c r="E17" s="6">
        <f t="shared" si="1"/>
        <v>13.934539382400002</v>
      </c>
      <c r="F17" s="6">
        <f t="shared" si="2"/>
        <v>14.700939048432001</v>
      </c>
    </row>
    <row r="18" spans="1:6" x14ac:dyDescent="0.25">
      <c r="A18" s="5" t="s">
        <v>7</v>
      </c>
      <c r="C18" s="6">
        <v>65.968000000000004</v>
      </c>
      <c r="D18" s="106">
        <f t="shared" si="0"/>
        <v>69.464303999999998</v>
      </c>
      <c r="E18" s="6">
        <f t="shared" si="1"/>
        <v>73.215376415999998</v>
      </c>
      <c r="F18" s="6">
        <f t="shared" si="2"/>
        <v>77.242222118879994</v>
      </c>
    </row>
    <row r="19" spans="1:6" x14ac:dyDescent="0.25">
      <c r="A19" s="5" t="s">
        <v>16</v>
      </c>
      <c r="C19" s="6">
        <v>104.27200000000001</v>
      </c>
      <c r="D19" s="106">
        <f t="shared" si="0"/>
        <v>109.798416</v>
      </c>
      <c r="E19" s="6">
        <f t="shared" si="1"/>
        <v>115.727530464</v>
      </c>
      <c r="F19" s="6">
        <f t="shared" si="2"/>
        <v>122.09254463952</v>
      </c>
    </row>
    <row r="20" spans="1:6" x14ac:dyDescent="0.25">
      <c r="C20" s="6"/>
      <c r="D20" s="106">
        <f t="shared" si="0"/>
        <v>0</v>
      </c>
      <c r="E20" s="6">
        <f t="shared" si="1"/>
        <v>0</v>
      </c>
      <c r="F20" s="6">
        <f t="shared" si="2"/>
        <v>0</v>
      </c>
    </row>
    <row r="21" spans="1:6" ht="15.75" thickBot="1" x14ac:dyDescent="0.3">
      <c r="A21" s="8" t="s">
        <v>17</v>
      </c>
      <c r="B21" s="9"/>
      <c r="C21" s="6"/>
      <c r="D21" s="106">
        <f t="shared" si="0"/>
        <v>0</v>
      </c>
      <c r="E21" s="6">
        <f t="shared" si="1"/>
        <v>0</v>
      </c>
      <c r="F21" s="6">
        <f t="shared" si="2"/>
        <v>0</v>
      </c>
    </row>
    <row r="22" spans="1:6" ht="15.75" thickTop="1" x14ac:dyDescent="0.25">
      <c r="A22" s="5" t="s">
        <v>18</v>
      </c>
      <c r="C22" s="6">
        <v>250.04000000000002</v>
      </c>
      <c r="D22" s="106">
        <f t="shared" si="0"/>
        <v>263.29212000000001</v>
      </c>
      <c r="E22" s="6">
        <f t="shared" si="1"/>
        <v>277.50989448000001</v>
      </c>
      <c r="F22" s="6">
        <f t="shared" si="2"/>
        <v>292.77293867640003</v>
      </c>
    </row>
    <row r="23" spans="1:6" x14ac:dyDescent="0.25">
      <c r="A23" s="5" t="s">
        <v>19</v>
      </c>
      <c r="C23" s="6">
        <v>294.94080000000002</v>
      </c>
      <c r="D23" s="106">
        <f t="shared" si="0"/>
        <v>310.57266240000001</v>
      </c>
      <c r="E23" s="6">
        <f t="shared" si="1"/>
        <v>327.34358616960003</v>
      </c>
      <c r="F23" s="6">
        <f t="shared" si="2"/>
        <v>345.34748340892804</v>
      </c>
    </row>
    <row r="24" spans="1:6" x14ac:dyDescent="0.25">
      <c r="A24" s="5" t="s">
        <v>20</v>
      </c>
      <c r="C24" s="6">
        <v>280.78960000000001</v>
      </c>
      <c r="D24" s="106">
        <f t="shared" si="0"/>
        <v>295.67144880000001</v>
      </c>
      <c r="E24" s="6">
        <f t="shared" si="1"/>
        <v>311.63770703519998</v>
      </c>
      <c r="F24" s="6">
        <f t="shared" si="2"/>
        <v>328.777780922136</v>
      </c>
    </row>
    <row r="25" spans="1:6" x14ac:dyDescent="0.25">
      <c r="A25" s="5" t="s">
        <v>21</v>
      </c>
      <c r="C25" s="6">
        <v>339.94800000000004</v>
      </c>
      <c r="D25" s="106">
        <f t="shared" si="0"/>
        <v>357.96524400000004</v>
      </c>
      <c r="E25" s="6">
        <f t="shared" si="1"/>
        <v>377.29536717600007</v>
      </c>
      <c r="F25" s="6">
        <f t="shared" si="2"/>
        <v>398.04661237068007</v>
      </c>
    </row>
    <row r="26" spans="1:6" x14ac:dyDescent="0.25">
      <c r="A26" s="5" t="s">
        <v>22</v>
      </c>
      <c r="C26" s="6">
        <v>562.32400000000007</v>
      </c>
      <c r="D26" s="106">
        <f t="shared" si="0"/>
        <v>592.12717200000009</v>
      </c>
      <c r="E26" s="6">
        <f t="shared" si="1"/>
        <v>624.10203928800013</v>
      </c>
      <c r="F26" s="6">
        <f t="shared" si="2"/>
        <v>658.42765144884015</v>
      </c>
    </row>
    <row r="27" spans="1:6" x14ac:dyDescent="0.25">
      <c r="A27" s="5" t="s">
        <v>23</v>
      </c>
      <c r="C27" s="6"/>
      <c r="D27" s="106">
        <f t="shared" si="0"/>
        <v>0</v>
      </c>
      <c r="E27" s="6">
        <f t="shared" si="1"/>
        <v>0</v>
      </c>
      <c r="F27" s="6">
        <f t="shared" si="2"/>
        <v>0</v>
      </c>
    </row>
    <row r="28" spans="1:6" x14ac:dyDescent="0.25">
      <c r="C28" s="6"/>
      <c r="D28" s="106">
        <f t="shared" si="0"/>
        <v>0</v>
      </c>
      <c r="E28" s="6">
        <f t="shared" si="1"/>
        <v>0</v>
      </c>
      <c r="F28" s="6">
        <f t="shared" si="2"/>
        <v>0</v>
      </c>
    </row>
    <row r="29" spans="1:6" ht="15.75" thickBot="1" x14ac:dyDescent="0.3">
      <c r="A29" s="8" t="s">
        <v>24</v>
      </c>
      <c r="B29" s="9"/>
      <c r="C29" s="6"/>
      <c r="D29" s="106">
        <f t="shared" si="0"/>
        <v>0</v>
      </c>
      <c r="E29" s="6">
        <f t="shared" si="1"/>
        <v>0</v>
      </c>
      <c r="F29" s="6">
        <f t="shared" si="2"/>
        <v>0</v>
      </c>
    </row>
    <row r="30" spans="1:6" ht="15.75" thickTop="1" x14ac:dyDescent="0.25">
      <c r="A30" s="5" t="s">
        <v>27</v>
      </c>
      <c r="C30" s="6">
        <v>159.60000000000002</v>
      </c>
      <c r="D30" s="106">
        <f t="shared" si="0"/>
        <v>168.05880000000002</v>
      </c>
      <c r="E30" s="6">
        <f t="shared" si="1"/>
        <v>177.13397520000001</v>
      </c>
      <c r="F30" s="6">
        <f t="shared" si="2"/>
        <v>186.87634383600002</v>
      </c>
    </row>
    <row r="31" spans="1:6" x14ac:dyDescent="0.25">
      <c r="A31" s="5" t="s">
        <v>26</v>
      </c>
      <c r="C31" s="6">
        <v>383.04</v>
      </c>
      <c r="D31" s="106">
        <f t="shared" si="0"/>
        <v>403.34112000000005</v>
      </c>
      <c r="E31" s="6">
        <f t="shared" si="1"/>
        <v>425.12154048000002</v>
      </c>
      <c r="F31" s="6">
        <f t="shared" si="2"/>
        <v>448.50322520640003</v>
      </c>
    </row>
    <row r="32" spans="1:6" x14ac:dyDescent="0.25">
      <c r="C32" s="6"/>
      <c r="D32" s="106">
        <f t="shared" si="0"/>
        <v>0</v>
      </c>
      <c r="E32" s="6">
        <f t="shared" si="1"/>
        <v>0</v>
      </c>
      <c r="F32" s="6">
        <f t="shared" si="2"/>
        <v>0</v>
      </c>
    </row>
    <row r="33" spans="1:6" ht="15.75" thickBot="1" x14ac:dyDescent="0.3">
      <c r="B33" s="10" t="s">
        <v>28</v>
      </c>
      <c r="C33" s="6"/>
      <c r="D33" s="106">
        <f t="shared" si="0"/>
        <v>0</v>
      </c>
      <c r="E33" s="6">
        <f t="shared" si="1"/>
        <v>0</v>
      </c>
      <c r="F33" s="6">
        <f t="shared" si="2"/>
        <v>0</v>
      </c>
    </row>
    <row r="34" spans="1:6" ht="15.75" thickTop="1" x14ac:dyDescent="0.25">
      <c r="A34" s="5" t="s">
        <v>30</v>
      </c>
      <c r="B34" s="6">
        <v>320</v>
      </c>
      <c r="C34" s="6">
        <v>627.76</v>
      </c>
      <c r="D34" s="106">
        <f t="shared" si="0"/>
        <v>661.03128000000004</v>
      </c>
      <c r="E34" s="6">
        <f t="shared" si="1"/>
        <v>696.72696912000004</v>
      </c>
      <c r="F34" s="6">
        <f t="shared" si="2"/>
        <v>735.04695242160005</v>
      </c>
    </row>
    <row r="35" spans="1:6" x14ac:dyDescent="0.25">
      <c r="A35" s="5" t="s">
        <v>31</v>
      </c>
      <c r="B35" s="6">
        <v>300</v>
      </c>
      <c r="C35" s="6">
        <v>351.12</v>
      </c>
      <c r="D35" s="106">
        <f t="shared" si="0"/>
        <v>369.72935999999999</v>
      </c>
      <c r="E35" s="6">
        <f t="shared" si="1"/>
        <v>389.69474543999996</v>
      </c>
      <c r="F35" s="6">
        <f t="shared" si="2"/>
        <v>411.12795643919998</v>
      </c>
    </row>
    <row r="36" spans="1:6" x14ac:dyDescent="0.25">
      <c r="A36" s="5" t="s">
        <v>32</v>
      </c>
      <c r="B36" s="6">
        <v>650</v>
      </c>
      <c r="C36" s="6">
        <v>1489.6000000000001</v>
      </c>
      <c r="D36" s="106">
        <f t="shared" si="0"/>
        <v>1568.5488</v>
      </c>
      <c r="E36" s="6">
        <f t="shared" si="1"/>
        <v>1653.2504352000001</v>
      </c>
      <c r="F36" s="6">
        <f t="shared" si="2"/>
        <v>1744.1792091360001</v>
      </c>
    </row>
    <row r="37" spans="1:6" x14ac:dyDescent="0.25">
      <c r="A37" s="5" t="s">
        <v>33</v>
      </c>
      <c r="B37" s="6">
        <v>320</v>
      </c>
      <c r="C37" s="6">
        <v>718.2</v>
      </c>
      <c r="D37" s="106">
        <f t="shared" si="0"/>
        <v>756.26460000000009</v>
      </c>
      <c r="E37" s="6">
        <f t="shared" si="1"/>
        <v>797.1028884000001</v>
      </c>
      <c r="F37" s="6">
        <f t="shared" si="2"/>
        <v>840.94354726200015</v>
      </c>
    </row>
    <row r="38" spans="1:6" x14ac:dyDescent="0.25">
      <c r="A38" s="5" t="s">
        <v>34</v>
      </c>
      <c r="B38" s="6" t="s">
        <v>29</v>
      </c>
      <c r="C38" s="6">
        <v>143.64000000000001</v>
      </c>
      <c r="D38" s="106">
        <f t="shared" si="0"/>
        <v>151.25292000000002</v>
      </c>
      <c r="E38" s="6">
        <f t="shared" si="1"/>
        <v>159.42057768000001</v>
      </c>
      <c r="F38" s="6">
        <f t="shared" si="2"/>
        <v>168.18870945240002</v>
      </c>
    </row>
    <row r="39" spans="1:6" x14ac:dyDescent="0.25">
      <c r="A39" s="5" t="s">
        <v>71</v>
      </c>
      <c r="C39" s="6"/>
      <c r="D39" s="106">
        <f t="shared" si="0"/>
        <v>0</v>
      </c>
      <c r="E39" s="6">
        <f t="shared" si="1"/>
        <v>0</v>
      </c>
      <c r="F39" s="6">
        <f t="shared" si="2"/>
        <v>0</v>
      </c>
    </row>
    <row r="40" spans="1:6" x14ac:dyDescent="0.25">
      <c r="C40" s="6"/>
      <c r="D40" s="106">
        <f t="shared" si="0"/>
        <v>0</v>
      </c>
      <c r="E40" s="6">
        <f t="shared" si="1"/>
        <v>0</v>
      </c>
      <c r="F40" s="6">
        <f t="shared" si="2"/>
        <v>0</v>
      </c>
    </row>
    <row r="41" spans="1:6" ht="15.75" thickBot="1" x14ac:dyDescent="0.3">
      <c r="A41" s="8" t="s">
        <v>35</v>
      </c>
      <c r="C41" s="6"/>
      <c r="D41" s="106">
        <f t="shared" si="0"/>
        <v>0</v>
      </c>
      <c r="E41" s="6">
        <f t="shared" si="1"/>
        <v>0</v>
      </c>
      <c r="F41" s="6">
        <f t="shared" si="2"/>
        <v>0</v>
      </c>
    </row>
    <row r="42" spans="1:6" ht="15.75" thickTop="1" x14ac:dyDescent="0.25">
      <c r="A42" s="11" t="s">
        <v>38</v>
      </c>
      <c r="B42" s="6">
        <v>1070</v>
      </c>
      <c r="C42" s="6">
        <v>1489.6000000000001</v>
      </c>
      <c r="D42" s="106">
        <f t="shared" si="0"/>
        <v>1568.5488</v>
      </c>
      <c r="E42" s="6">
        <f t="shared" si="1"/>
        <v>1653.2504352000001</v>
      </c>
      <c r="F42" s="6">
        <f t="shared" si="2"/>
        <v>1744.1792091360001</v>
      </c>
    </row>
    <row r="43" spans="1:6" x14ac:dyDescent="0.25">
      <c r="A43" s="11" t="s">
        <v>36</v>
      </c>
      <c r="B43" s="6">
        <v>650</v>
      </c>
      <c r="C43" s="6">
        <v>638.40000000000009</v>
      </c>
      <c r="D43" s="106">
        <f t="shared" si="0"/>
        <v>672.23520000000008</v>
      </c>
      <c r="E43" s="6">
        <f t="shared" si="1"/>
        <v>708.53590080000004</v>
      </c>
      <c r="F43" s="6">
        <f t="shared" si="2"/>
        <v>747.50537534400007</v>
      </c>
    </row>
    <row r="44" spans="1:6" x14ac:dyDescent="0.25">
      <c r="A44" s="11" t="s">
        <v>37</v>
      </c>
      <c r="B44" s="6">
        <v>650</v>
      </c>
      <c r="C44" s="6">
        <v>957.6</v>
      </c>
      <c r="D44" s="106">
        <f t="shared" si="0"/>
        <v>1008.3528</v>
      </c>
      <c r="E44" s="6">
        <f t="shared" si="1"/>
        <v>1062.8038512000001</v>
      </c>
      <c r="F44" s="6">
        <f t="shared" si="2"/>
        <v>1121.2580630160001</v>
      </c>
    </row>
    <row r="45" spans="1:6" x14ac:dyDescent="0.25">
      <c r="A45" s="11"/>
      <c r="C45" s="6"/>
      <c r="D45" s="106">
        <f t="shared" si="0"/>
        <v>0</v>
      </c>
      <c r="E45" s="6">
        <f t="shared" si="1"/>
        <v>0</v>
      </c>
      <c r="F45" s="6">
        <f t="shared" si="2"/>
        <v>0</v>
      </c>
    </row>
    <row r="46" spans="1:6" ht="15.75" thickBot="1" x14ac:dyDescent="0.3">
      <c r="A46" s="8" t="s">
        <v>39</v>
      </c>
      <c r="C46" s="6"/>
      <c r="D46" s="106">
        <f t="shared" si="0"/>
        <v>0</v>
      </c>
      <c r="E46" s="6">
        <f t="shared" si="1"/>
        <v>0</v>
      </c>
      <c r="F46" s="6">
        <f t="shared" si="2"/>
        <v>0</v>
      </c>
    </row>
    <row r="47" spans="1:6" ht="15.75" thickTop="1" x14ac:dyDescent="0.25">
      <c r="A47" s="12"/>
      <c r="C47" s="6"/>
      <c r="D47" s="106">
        <f t="shared" si="0"/>
        <v>0</v>
      </c>
      <c r="E47" s="6">
        <f t="shared" si="1"/>
        <v>0</v>
      </c>
      <c r="F47" s="6">
        <f t="shared" si="2"/>
        <v>0</v>
      </c>
    </row>
    <row r="48" spans="1:6" x14ac:dyDescent="0.25">
      <c r="A48" s="5" t="s">
        <v>40</v>
      </c>
      <c r="B48" s="2" t="s">
        <v>43</v>
      </c>
      <c r="C48" s="6">
        <v>617.12</v>
      </c>
      <c r="D48" s="106">
        <f t="shared" si="0"/>
        <v>649.82736</v>
      </c>
      <c r="E48" s="6">
        <f t="shared" si="1"/>
        <v>684.91803744000003</v>
      </c>
      <c r="F48" s="6">
        <f t="shared" si="2"/>
        <v>722.58852949920004</v>
      </c>
    </row>
    <row r="49" spans="1:6" x14ac:dyDescent="0.25">
      <c r="B49" s="13" t="s">
        <v>41</v>
      </c>
      <c r="C49" s="6">
        <v>1276.8000000000002</v>
      </c>
      <c r="D49" s="106">
        <f t="shared" si="0"/>
        <v>1344.4704000000002</v>
      </c>
      <c r="E49" s="6">
        <f t="shared" si="1"/>
        <v>1417.0718016000001</v>
      </c>
      <c r="F49" s="6">
        <f t="shared" si="2"/>
        <v>1495.0107506880001</v>
      </c>
    </row>
    <row r="50" spans="1:6" x14ac:dyDescent="0.25">
      <c r="A50" s="5" t="s">
        <v>42</v>
      </c>
      <c r="B50" s="2" t="s">
        <v>43</v>
      </c>
      <c r="C50" s="6">
        <v>861.84</v>
      </c>
      <c r="D50" s="106">
        <f t="shared" si="0"/>
        <v>907.51751999999999</v>
      </c>
      <c r="E50" s="6">
        <f t="shared" si="1"/>
        <v>956.52346607999993</v>
      </c>
      <c r="F50" s="6">
        <f t="shared" si="2"/>
        <v>1009.1322567143999</v>
      </c>
    </row>
    <row r="51" spans="1:6" x14ac:dyDescent="0.25">
      <c r="B51" s="13" t="s">
        <v>41</v>
      </c>
      <c r="C51" s="6">
        <v>3245.2000000000003</v>
      </c>
      <c r="D51" s="106">
        <f t="shared" si="0"/>
        <v>3417.1956000000005</v>
      </c>
      <c r="E51" s="6">
        <f t="shared" si="1"/>
        <v>3601.7241624000008</v>
      </c>
      <c r="F51" s="6">
        <f t="shared" si="2"/>
        <v>3799.8189913320007</v>
      </c>
    </row>
    <row r="52" spans="1:6" x14ac:dyDescent="0.25">
      <c r="A52" s="5" t="s">
        <v>44</v>
      </c>
      <c r="B52" s="2" t="s">
        <v>43</v>
      </c>
      <c r="C52" s="6">
        <v>1202.3200000000002</v>
      </c>
      <c r="D52" s="106">
        <f t="shared" si="0"/>
        <v>1266.0429600000002</v>
      </c>
      <c r="E52" s="6">
        <f t="shared" si="1"/>
        <v>1334.4092798400002</v>
      </c>
      <c r="F52" s="6">
        <f t="shared" si="2"/>
        <v>1407.8017902312001</v>
      </c>
    </row>
    <row r="53" spans="1:6" x14ac:dyDescent="0.25">
      <c r="B53" s="13" t="s">
        <v>41</v>
      </c>
      <c r="C53" s="6">
        <v>8820.5600000000013</v>
      </c>
      <c r="D53" s="106">
        <f t="shared" si="0"/>
        <v>9288.0496800000019</v>
      </c>
      <c r="E53" s="6">
        <f t="shared" si="1"/>
        <v>9789.6043627200015</v>
      </c>
      <c r="F53" s="6">
        <f t="shared" si="2"/>
        <v>10328.032602669602</v>
      </c>
    </row>
    <row r="54" spans="1:6" x14ac:dyDescent="0.25">
      <c r="C54" s="6"/>
      <c r="D54" s="106">
        <f t="shared" si="0"/>
        <v>0</v>
      </c>
      <c r="E54" s="6">
        <f t="shared" si="1"/>
        <v>0</v>
      </c>
      <c r="F54" s="6">
        <f t="shared" si="2"/>
        <v>0</v>
      </c>
    </row>
    <row r="55" spans="1:6" ht="15.75" thickBot="1" x14ac:dyDescent="0.3">
      <c r="A55" s="8" t="s">
        <v>45</v>
      </c>
      <c r="C55" s="6"/>
      <c r="D55" s="106">
        <f t="shared" si="0"/>
        <v>0</v>
      </c>
      <c r="E55" s="6">
        <f t="shared" si="1"/>
        <v>0</v>
      </c>
      <c r="F55" s="6">
        <f t="shared" si="2"/>
        <v>0</v>
      </c>
    </row>
    <row r="56" spans="1:6" ht="15.75" thickTop="1" x14ac:dyDescent="0.25">
      <c r="A56" s="5" t="s">
        <v>46</v>
      </c>
      <c r="C56" s="6">
        <v>63.84</v>
      </c>
      <c r="D56" s="106">
        <f t="shared" si="0"/>
        <v>67.223520000000008</v>
      </c>
      <c r="E56" s="6">
        <f t="shared" si="1"/>
        <v>70.853590080000004</v>
      </c>
      <c r="F56" s="6">
        <f t="shared" si="2"/>
        <v>74.75053753440001</v>
      </c>
    </row>
    <row r="57" spans="1:6" x14ac:dyDescent="0.25">
      <c r="A57" s="5" t="s">
        <v>47</v>
      </c>
      <c r="C57" s="6">
        <v>53.2</v>
      </c>
      <c r="D57" s="106">
        <f t="shared" si="0"/>
        <v>56.019600000000004</v>
      </c>
      <c r="E57" s="6">
        <f t="shared" si="1"/>
        <v>59.044658400000003</v>
      </c>
      <c r="F57" s="6">
        <f t="shared" si="2"/>
        <v>62.292114612000006</v>
      </c>
    </row>
    <row r="58" spans="1:6" x14ac:dyDescent="0.25">
      <c r="A58" s="5" t="s">
        <v>48</v>
      </c>
      <c r="C58" s="6">
        <v>10.64</v>
      </c>
      <c r="D58" s="106">
        <f t="shared" si="0"/>
        <v>11.20392</v>
      </c>
      <c r="E58" s="6">
        <f t="shared" si="1"/>
        <v>11.808931680000001</v>
      </c>
      <c r="F58" s="6">
        <f t="shared" si="2"/>
        <v>12.4584229224</v>
      </c>
    </row>
    <row r="59" spans="1:6" x14ac:dyDescent="0.25">
      <c r="A59" s="5" t="s">
        <v>49</v>
      </c>
      <c r="C59" s="6"/>
      <c r="D59" s="106">
        <f t="shared" si="0"/>
        <v>0</v>
      </c>
      <c r="E59" s="6">
        <f t="shared" si="1"/>
        <v>0</v>
      </c>
      <c r="F59" s="6">
        <f t="shared" si="2"/>
        <v>0</v>
      </c>
    </row>
    <row r="60" spans="1:6" x14ac:dyDescent="0.25">
      <c r="C60" s="6"/>
      <c r="D60" s="106">
        <f t="shared" si="0"/>
        <v>0</v>
      </c>
      <c r="E60" s="6">
        <f t="shared" si="1"/>
        <v>0</v>
      </c>
      <c r="F60" s="6">
        <f t="shared" si="2"/>
        <v>0</v>
      </c>
    </row>
    <row r="61" spans="1:6" x14ac:dyDescent="0.25">
      <c r="C61" s="6"/>
      <c r="D61" s="106">
        <f t="shared" si="0"/>
        <v>0</v>
      </c>
      <c r="E61" s="6">
        <f t="shared" si="1"/>
        <v>0</v>
      </c>
      <c r="F61" s="6">
        <f t="shared" si="2"/>
        <v>0</v>
      </c>
    </row>
    <row r="62" spans="1:6" x14ac:dyDescent="0.25">
      <c r="D62" s="106">
        <f t="shared" si="0"/>
        <v>0</v>
      </c>
      <c r="E62" s="6">
        <f t="shared" si="1"/>
        <v>0</v>
      </c>
      <c r="F62" s="6">
        <f t="shared" si="2"/>
        <v>0</v>
      </c>
    </row>
    <row r="63" spans="1:6" ht="15.75" thickBot="1" x14ac:dyDescent="0.3">
      <c r="A63" s="8" t="s">
        <v>53</v>
      </c>
      <c r="C63" s="6"/>
      <c r="D63" s="106">
        <f t="shared" si="0"/>
        <v>0</v>
      </c>
      <c r="E63" s="6">
        <f t="shared" si="1"/>
        <v>0</v>
      </c>
      <c r="F63" s="6">
        <f t="shared" si="2"/>
        <v>0</v>
      </c>
    </row>
    <row r="64" spans="1:6" ht="15.75" thickTop="1" x14ac:dyDescent="0.25">
      <c r="A64" s="5" t="s">
        <v>54</v>
      </c>
      <c r="C64" s="6">
        <v>851.2</v>
      </c>
      <c r="D64" s="106">
        <f t="shared" si="0"/>
        <v>896.31360000000006</v>
      </c>
      <c r="E64" s="6">
        <f t="shared" si="1"/>
        <v>944.71453440000005</v>
      </c>
      <c r="F64" s="6">
        <f t="shared" si="2"/>
        <v>996.6738337920001</v>
      </c>
    </row>
    <row r="65" spans="1:6" x14ac:dyDescent="0.25">
      <c r="A65" s="5" t="s">
        <v>55</v>
      </c>
      <c r="C65" s="6"/>
      <c r="D65" s="106">
        <f t="shared" si="0"/>
        <v>0</v>
      </c>
      <c r="E65" s="6">
        <f t="shared" si="1"/>
        <v>0</v>
      </c>
      <c r="F65" s="6">
        <f t="shared" si="2"/>
        <v>0</v>
      </c>
    </row>
    <row r="66" spans="1:6" x14ac:dyDescent="0.25">
      <c r="A66" s="5" t="s">
        <v>56</v>
      </c>
      <c r="C66" s="6">
        <v>4788</v>
      </c>
      <c r="D66" s="106">
        <f t="shared" si="0"/>
        <v>5041.7640000000001</v>
      </c>
      <c r="E66" s="6">
        <f t="shared" si="1"/>
        <v>5314.0192560000005</v>
      </c>
      <c r="F66" s="6">
        <f t="shared" si="2"/>
        <v>5606.2903150800003</v>
      </c>
    </row>
    <row r="67" spans="1:6" x14ac:dyDescent="0.25">
      <c r="A67" s="5" t="s">
        <v>57</v>
      </c>
      <c r="D67" s="106">
        <f t="shared" si="0"/>
        <v>0</v>
      </c>
      <c r="E67" s="6">
        <f t="shared" si="1"/>
        <v>0</v>
      </c>
      <c r="F67" s="6">
        <f t="shared" si="2"/>
        <v>0</v>
      </c>
    </row>
    <row r="68" spans="1:6" x14ac:dyDescent="0.25">
      <c r="A68" s="5" t="s">
        <v>58</v>
      </c>
      <c r="C68" s="6">
        <v>138.32</v>
      </c>
      <c r="D68" s="106">
        <f t="shared" si="0"/>
        <v>145.65096</v>
      </c>
      <c r="E68" s="6">
        <f t="shared" si="1"/>
        <v>153.51611184000001</v>
      </c>
      <c r="F68" s="6">
        <f t="shared" si="2"/>
        <v>161.95949799120001</v>
      </c>
    </row>
    <row r="69" spans="1:6" x14ac:dyDescent="0.25">
      <c r="A69" s="5" t="s">
        <v>59</v>
      </c>
      <c r="C69" s="6">
        <v>79.800000000000011</v>
      </c>
      <c r="D69" s="106">
        <f t="shared" ref="D69:D72" si="3">C69*5.3/100+C69</f>
        <v>84.02940000000001</v>
      </c>
      <c r="E69" s="6">
        <f t="shared" ref="E69:E72" si="4">+D69*5.4/100+D69</f>
        <v>88.566987600000004</v>
      </c>
      <c r="F69" s="6">
        <f t="shared" ref="F69:F72" si="5">E69*5.5/100+E69</f>
        <v>93.438171918000009</v>
      </c>
    </row>
    <row r="70" spans="1:6" x14ac:dyDescent="0.25">
      <c r="A70" s="5" t="s">
        <v>60</v>
      </c>
      <c r="C70" s="6">
        <v>85.12</v>
      </c>
      <c r="D70" s="106">
        <f t="shared" si="3"/>
        <v>89.631360000000001</v>
      </c>
      <c r="E70" s="6">
        <f t="shared" si="4"/>
        <v>94.471453440000005</v>
      </c>
      <c r="F70" s="6">
        <f t="shared" si="5"/>
        <v>99.667383379200004</v>
      </c>
    </row>
    <row r="71" spans="1:6" x14ac:dyDescent="0.25">
      <c r="A71" s="5" t="s">
        <v>62</v>
      </c>
      <c r="C71" s="6"/>
      <c r="D71" s="106">
        <f t="shared" si="3"/>
        <v>0</v>
      </c>
      <c r="E71" s="6">
        <f t="shared" si="4"/>
        <v>0</v>
      </c>
      <c r="F71" s="6">
        <f t="shared" si="5"/>
        <v>0</v>
      </c>
    </row>
    <row r="72" spans="1:6" x14ac:dyDescent="0.25">
      <c r="A72" s="5" t="s">
        <v>61</v>
      </c>
      <c r="C72" s="6">
        <v>31.92</v>
      </c>
      <c r="D72" s="106">
        <f t="shared" si="3"/>
        <v>33.611760000000004</v>
      </c>
      <c r="E72" s="6">
        <f t="shared" si="4"/>
        <v>35.426795040000002</v>
      </c>
      <c r="F72" s="6">
        <f t="shared" si="5"/>
        <v>37.375268767200005</v>
      </c>
    </row>
    <row r="73" spans="1:6" x14ac:dyDescent="0.25">
      <c r="A73" s="5" t="s">
        <v>62</v>
      </c>
      <c r="E73" s="6"/>
    </row>
    <row r="74" spans="1:6" x14ac:dyDescent="0.25">
      <c r="E74" s="6"/>
    </row>
    <row r="75" spans="1:6" x14ac:dyDescent="0.25">
      <c r="E75" s="6"/>
    </row>
    <row r="76" spans="1:6" ht="15.75" thickBot="1" x14ac:dyDescent="0.3">
      <c r="A76" s="8" t="s">
        <v>63</v>
      </c>
      <c r="E76" s="6"/>
    </row>
    <row r="77" spans="1:6" ht="15.75" thickTop="1" x14ac:dyDescent="0.25">
      <c r="A77" s="5" t="s">
        <v>64</v>
      </c>
      <c r="E77" s="6"/>
    </row>
    <row r="78" spans="1:6" x14ac:dyDescent="0.25">
      <c r="A78" s="5" t="s">
        <v>66</v>
      </c>
      <c r="B78" s="6" t="s">
        <v>65</v>
      </c>
      <c r="E78" s="6"/>
    </row>
    <row r="79" spans="1:6" x14ac:dyDescent="0.25">
      <c r="A79" s="5" t="s">
        <v>68</v>
      </c>
      <c r="B79" s="6" t="s">
        <v>67</v>
      </c>
      <c r="E79" s="6"/>
    </row>
    <row r="80" spans="1:6" x14ac:dyDescent="0.25">
      <c r="A80" s="5" t="s">
        <v>70</v>
      </c>
      <c r="B80" s="6" t="s">
        <v>69</v>
      </c>
      <c r="E80" s="6"/>
    </row>
    <row r="81" spans="1:5" x14ac:dyDescent="0.25">
      <c r="E81" s="6"/>
    </row>
    <row r="82" spans="1:5" x14ac:dyDescent="0.25">
      <c r="E82" s="6"/>
    </row>
    <row r="83" spans="1:5" ht="15.75" thickBot="1" x14ac:dyDescent="0.3">
      <c r="A83" s="8" t="s">
        <v>50</v>
      </c>
      <c r="C83" s="6"/>
      <c r="D83" s="106"/>
      <c r="E83" s="6"/>
    </row>
    <row r="84" spans="1:5" ht="15.75" thickTop="1" x14ac:dyDescent="0.25">
      <c r="A84" s="5" t="s">
        <v>51</v>
      </c>
      <c r="E84" s="6"/>
    </row>
    <row r="85" spans="1:5" x14ac:dyDescent="0.25">
      <c r="A85" s="5" t="s">
        <v>52</v>
      </c>
      <c r="E85" s="6"/>
    </row>
    <row r="86" spans="1:5" x14ac:dyDescent="0.25">
      <c r="E86" s="6"/>
    </row>
    <row r="87" spans="1:5" x14ac:dyDescent="0.25">
      <c r="E87" s="6"/>
    </row>
    <row r="88" spans="1:5" ht="15.75" thickBot="1" x14ac:dyDescent="0.3">
      <c r="A88" s="8" t="s">
        <v>72</v>
      </c>
    </row>
    <row r="89" spans="1:5" ht="15.75" thickTop="1" x14ac:dyDescent="0.25">
      <c r="A89" s="5" t="s">
        <v>73</v>
      </c>
    </row>
    <row r="90" spans="1:5" x14ac:dyDescent="0.25">
      <c r="A90" s="5" t="s">
        <v>74</v>
      </c>
    </row>
    <row r="94" spans="1:5" x14ac:dyDescent="0.25">
      <c r="A94" s="15" t="s">
        <v>75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3"/>
  <sheetViews>
    <sheetView workbookViewId="0">
      <selection activeCell="A5" sqref="A5"/>
    </sheetView>
  </sheetViews>
  <sheetFormatPr defaultRowHeight="15" x14ac:dyDescent="0.25"/>
  <cols>
    <col min="1" max="1" width="21.7109375" style="4" customWidth="1"/>
    <col min="2" max="2" width="26.28515625" style="4" bestFit="1" customWidth="1"/>
    <col min="3" max="3" width="18" style="4" customWidth="1"/>
    <col min="4" max="5" width="9.140625" style="4"/>
    <col min="6" max="6" width="15.85546875" style="4" customWidth="1"/>
    <col min="7" max="16384" width="9.140625" style="4"/>
  </cols>
  <sheetData>
    <row r="1" spans="1:8" ht="20.25" x14ac:dyDescent="0.3">
      <c r="A1" s="74" t="s">
        <v>424</v>
      </c>
      <c r="B1" s="74"/>
    </row>
    <row r="2" spans="1:8" ht="20.25" x14ac:dyDescent="0.3">
      <c r="A2" s="74"/>
      <c r="B2" s="74"/>
    </row>
    <row r="3" spans="1:8" ht="24" thickBot="1" x14ac:dyDescent="0.4">
      <c r="A3" s="75" t="s">
        <v>303</v>
      </c>
      <c r="B3" s="76"/>
      <c r="C3" s="76"/>
      <c r="D3" s="76"/>
      <c r="E3" s="76"/>
    </row>
    <row r="4" spans="1:8" ht="15.75" thickTop="1" x14ac:dyDescent="0.25"/>
    <row r="5" spans="1:8" ht="23.25" x14ac:dyDescent="0.35">
      <c r="A5" s="135" t="s">
        <v>430</v>
      </c>
    </row>
    <row r="7" spans="1:8" ht="15.75" thickBot="1" x14ac:dyDescent="0.3"/>
    <row r="8" spans="1:8" ht="42.75" thickBot="1" x14ac:dyDescent="0.3">
      <c r="A8" s="77"/>
      <c r="B8" s="78" t="s">
        <v>76</v>
      </c>
      <c r="C8" s="78" t="s">
        <v>77</v>
      </c>
      <c r="D8" s="78" t="s">
        <v>78</v>
      </c>
      <c r="E8" s="78" t="s">
        <v>79</v>
      </c>
      <c r="F8" s="78" t="s">
        <v>77</v>
      </c>
      <c r="G8" s="78" t="s">
        <v>78</v>
      </c>
      <c r="H8" s="78" t="s">
        <v>79</v>
      </c>
    </row>
    <row r="9" spans="1:8" ht="45.75" thickBot="1" x14ac:dyDescent="0.3">
      <c r="A9" s="121">
        <v>1</v>
      </c>
      <c r="B9" s="124" t="s">
        <v>80</v>
      </c>
      <c r="C9" s="79" t="s">
        <v>81</v>
      </c>
      <c r="D9" s="80">
        <v>0.15</v>
      </c>
      <c r="E9" s="81">
        <v>1.21E-2</v>
      </c>
      <c r="F9" s="82"/>
      <c r="G9" s="83"/>
      <c r="H9" s="83"/>
    </row>
    <row r="10" spans="1:8" ht="34.5" thickBot="1" x14ac:dyDescent="0.3">
      <c r="A10" s="123"/>
      <c r="B10" s="126"/>
      <c r="C10" s="79" t="s">
        <v>82</v>
      </c>
      <c r="D10" s="80">
        <v>0.15</v>
      </c>
      <c r="E10" s="81">
        <v>1.21E-2</v>
      </c>
      <c r="F10" s="79"/>
      <c r="G10" s="83"/>
      <c r="H10" s="83"/>
    </row>
    <row r="11" spans="1:8" ht="15.75" thickBot="1" x14ac:dyDescent="0.3">
      <c r="A11" s="121">
        <v>2</v>
      </c>
      <c r="B11" s="124" t="s">
        <v>83</v>
      </c>
      <c r="C11" s="79" t="s">
        <v>84</v>
      </c>
      <c r="D11" s="80">
        <v>0.15</v>
      </c>
      <c r="E11" s="81">
        <v>1.21E-2</v>
      </c>
      <c r="F11" s="79" t="s">
        <v>85</v>
      </c>
      <c r="G11" s="80">
        <v>0.15</v>
      </c>
      <c r="H11" s="81">
        <v>1.21E-2</v>
      </c>
    </row>
    <row r="12" spans="1:8" ht="34.5" thickBot="1" x14ac:dyDescent="0.3">
      <c r="A12" s="122"/>
      <c r="B12" s="125"/>
      <c r="C12" s="79" t="s">
        <v>86</v>
      </c>
      <c r="D12" s="80">
        <v>0.15</v>
      </c>
      <c r="E12" s="81">
        <v>1.21E-2</v>
      </c>
      <c r="F12" s="79" t="s">
        <v>87</v>
      </c>
      <c r="G12" s="80">
        <v>0.15</v>
      </c>
      <c r="H12" s="81">
        <v>1.21E-2</v>
      </c>
    </row>
    <row r="13" spans="1:8" ht="23.25" thickBot="1" x14ac:dyDescent="0.3">
      <c r="A13" s="122"/>
      <c r="B13" s="125"/>
      <c r="C13" s="79" t="s">
        <v>88</v>
      </c>
      <c r="D13" s="80">
        <v>0.15</v>
      </c>
      <c r="E13" s="81">
        <v>1.21E-2</v>
      </c>
      <c r="F13" s="79" t="s">
        <v>89</v>
      </c>
      <c r="G13" s="80">
        <v>0.15</v>
      </c>
      <c r="H13" s="81">
        <v>1.21E-2</v>
      </c>
    </row>
    <row r="14" spans="1:8" ht="34.5" thickBot="1" x14ac:dyDescent="0.3">
      <c r="A14" s="122"/>
      <c r="B14" s="125"/>
      <c r="C14" s="79" t="s">
        <v>90</v>
      </c>
      <c r="D14" s="80">
        <v>0.15</v>
      </c>
      <c r="E14" s="81">
        <v>1.21E-2</v>
      </c>
      <c r="F14" s="79" t="s">
        <v>91</v>
      </c>
      <c r="G14" s="80">
        <v>0.15</v>
      </c>
      <c r="H14" s="81">
        <v>1.21E-2</v>
      </c>
    </row>
    <row r="15" spans="1:8" ht="45.75" thickBot="1" x14ac:dyDescent="0.3">
      <c r="A15" s="122"/>
      <c r="B15" s="125"/>
      <c r="C15" s="79" t="s">
        <v>92</v>
      </c>
      <c r="D15" s="80">
        <v>0.15</v>
      </c>
      <c r="E15" s="81">
        <v>1.21E-2</v>
      </c>
      <c r="F15" s="79" t="s">
        <v>93</v>
      </c>
      <c r="G15" s="80">
        <v>0.15</v>
      </c>
      <c r="H15" s="81">
        <v>1.21E-2</v>
      </c>
    </row>
    <row r="16" spans="1:8" ht="34.5" thickBot="1" x14ac:dyDescent="0.3">
      <c r="A16" s="122"/>
      <c r="B16" s="125"/>
      <c r="C16" s="79" t="s">
        <v>94</v>
      </c>
      <c r="D16" s="80">
        <v>0.15</v>
      </c>
      <c r="E16" s="81">
        <v>1.21E-2</v>
      </c>
      <c r="F16" s="79" t="s">
        <v>95</v>
      </c>
      <c r="G16" s="80">
        <v>0.15</v>
      </c>
      <c r="H16" s="81">
        <v>1.21E-2</v>
      </c>
    </row>
    <row r="17" spans="1:8" ht="23.25" thickBot="1" x14ac:dyDescent="0.3">
      <c r="A17" s="122"/>
      <c r="B17" s="125"/>
      <c r="C17" s="79" t="s">
        <v>96</v>
      </c>
      <c r="D17" s="80">
        <v>0.15</v>
      </c>
      <c r="E17" s="81">
        <v>1.21E-2</v>
      </c>
      <c r="F17" s="79" t="s">
        <v>97</v>
      </c>
      <c r="G17" s="80">
        <v>0.15</v>
      </c>
      <c r="H17" s="81">
        <v>1.21E-2</v>
      </c>
    </row>
    <row r="18" spans="1:8" ht="34.5" thickBot="1" x14ac:dyDescent="0.3">
      <c r="A18" s="122"/>
      <c r="B18" s="125"/>
      <c r="C18" s="79" t="s">
        <v>98</v>
      </c>
      <c r="D18" s="80">
        <v>0.15</v>
      </c>
      <c r="E18" s="81">
        <v>1.21E-2</v>
      </c>
      <c r="F18" s="79" t="s">
        <v>99</v>
      </c>
      <c r="G18" s="80">
        <v>0.15</v>
      </c>
      <c r="H18" s="81">
        <v>1.21E-2</v>
      </c>
    </row>
    <row r="19" spans="1:8" ht="23.25" thickBot="1" x14ac:dyDescent="0.3">
      <c r="A19" s="122"/>
      <c r="B19" s="125"/>
      <c r="C19" s="79" t="s">
        <v>100</v>
      </c>
      <c r="D19" s="80">
        <v>0.15</v>
      </c>
      <c r="E19" s="81">
        <v>1.21E-2</v>
      </c>
      <c r="F19" s="79" t="s">
        <v>101</v>
      </c>
      <c r="G19" s="80">
        <v>0.15</v>
      </c>
      <c r="H19" s="81">
        <v>1.21E-2</v>
      </c>
    </row>
    <row r="20" spans="1:8" ht="23.25" thickBot="1" x14ac:dyDescent="0.3">
      <c r="A20" s="122"/>
      <c r="B20" s="125"/>
      <c r="C20" s="79" t="s">
        <v>102</v>
      </c>
      <c r="D20" s="80">
        <v>0.15</v>
      </c>
      <c r="E20" s="81">
        <v>1.21E-2</v>
      </c>
      <c r="F20" s="79" t="s">
        <v>103</v>
      </c>
      <c r="G20" s="80">
        <v>0.15</v>
      </c>
      <c r="H20" s="81">
        <v>1.21E-2</v>
      </c>
    </row>
    <row r="21" spans="1:8" ht="23.25" thickBot="1" x14ac:dyDescent="0.3">
      <c r="A21" s="122"/>
      <c r="B21" s="125"/>
      <c r="C21" s="79" t="s">
        <v>104</v>
      </c>
      <c r="D21" s="80">
        <v>0.15</v>
      </c>
      <c r="E21" s="81">
        <v>1.21E-2</v>
      </c>
      <c r="F21" s="79" t="s">
        <v>105</v>
      </c>
      <c r="G21" s="80">
        <v>0.15</v>
      </c>
      <c r="H21" s="81">
        <v>1.21E-2</v>
      </c>
    </row>
    <row r="22" spans="1:8" ht="23.25" thickBot="1" x14ac:dyDescent="0.3">
      <c r="A22" s="122"/>
      <c r="B22" s="125"/>
      <c r="C22" s="79" t="s">
        <v>106</v>
      </c>
      <c r="D22" s="80">
        <v>0.15</v>
      </c>
      <c r="E22" s="81">
        <v>1.21E-2</v>
      </c>
      <c r="F22" s="79" t="s">
        <v>107</v>
      </c>
      <c r="G22" s="80">
        <v>0.15</v>
      </c>
      <c r="H22" s="81">
        <v>1.21E-2</v>
      </c>
    </row>
    <row r="23" spans="1:8" ht="23.25" thickBot="1" x14ac:dyDescent="0.3">
      <c r="A23" s="122"/>
      <c r="B23" s="125"/>
      <c r="C23" s="79" t="s">
        <v>108</v>
      </c>
      <c r="D23" s="80">
        <v>0.15</v>
      </c>
      <c r="E23" s="81">
        <v>1.21E-2</v>
      </c>
      <c r="F23" s="79" t="s">
        <v>109</v>
      </c>
      <c r="G23" s="80">
        <v>0.15</v>
      </c>
      <c r="H23" s="81">
        <v>1.21E-2</v>
      </c>
    </row>
    <row r="24" spans="1:8" ht="15.75" thickBot="1" x14ac:dyDescent="0.3">
      <c r="A24" s="122"/>
      <c r="B24" s="125"/>
      <c r="C24" s="79" t="s">
        <v>110</v>
      </c>
      <c r="D24" s="80">
        <v>0.15</v>
      </c>
      <c r="E24" s="81">
        <v>1.21E-2</v>
      </c>
      <c r="F24" s="79" t="s">
        <v>111</v>
      </c>
      <c r="G24" s="80">
        <v>0.15</v>
      </c>
      <c r="H24" s="81">
        <v>1.21E-2</v>
      </c>
    </row>
    <row r="25" spans="1:8" ht="15.75" thickBot="1" x14ac:dyDescent="0.3">
      <c r="A25" s="122"/>
      <c r="B25" s="125"/>
      <c r="C25" s="79" t="s">
        <v>112</v>
      </c>
      <c r="D25" s="80">
        <v>0.15</v>
      </c>
      <c r="E25" s="81">
        <v>1.21E-2</v>
      </c>
      <c r="F25" s="79"/>
      <c r="G25" s="81"/>
      <c r="H25" s="81"/>
    </row>
    <row r="26" spans="1:8" ht="15.75" thickBot="1" x14ac:dyDescent="0.3">
      <c r="A26" s="122"/>
      <c r="B26" s="125"/>
      <c r="C26" s="79" t="s">
        <v>113</v>
      </c>
      <c r="D26" s="80">
        <v>0.15</v>
      </c>
      <c r="E26" s="81">
        <v>1.21E-2</v>
      </c>
      <c r="F26" s="79"/>
      <c r="G26" s="81"/>
      <c r="H26" s="81"/>
    </row>
    <row r="27" spans="1:8" ht="15.75" thickBot="1" x14ac:dyDescent="0.3">
      <c r="A27" s="122"/>
      <c r="B27" s="125"/>
      <c r="C27" s="79" t="s">
        <v>114</v>
      </c>
      <c r="D27" s="80">
        <v>0.15</v>
      </c>
      <c r="E27" s="81">
        <v>1.21E-2</v>
      </c>
      <c r="F27" s="79"/>
      <c r="G27" s="81"/>
      <c r="H27" s="81"/>
    </row>
    <row r="28" spans="1:8" ht="45.75" thickBot="1" x14ac:dyDescent="0.3">
      <c r="A28" s="123"/>
      <c r="B28" s="126"/>
      <c r="C28" s="79" t="s">
        <v>115</v>
      </c>
      <c r="D28" s="80">
        <v>0.15</v>
      </c>
      <c r="E28" s="81">
        <v>1.21E-2</v>
      </c>
      <c r="F28" s="79"/>
      <c r="G28" s="81"/>
      <c r="H28" s="81"/>
    </row>
    <row r="29" spans="1:8" ht="15.75" thickBot="1" x14ac:dyDescent="0.3">
      <c r="A29" s="121">
        <v>3</v>
      </c>
      <c r="B29" s="124" t="s">
        <v>116</v>
      </c>
      <c r="C29" s="79" t="s">
        <v>117</v>
      </c>
      <c r="D29" s="80">
        <v>0</v>
      </c>
      <c r="E29" s="81">
        <v>1.5100000000000001E-2</v>
      </c>
      <c r="F29" s="79" t="s">
        <v>118</v>
      </c>
      <c r="G29" s="80">
        <v>0</v>
      </c>
      <c r="H29" s="81">
        <v>1.5100000000000001E-2</v>
      </c>
    </row>
    <row r="30" spans="1:8" ht="15.75" thickBot="1" x14ac:dyDescent="0.3">
      <c r="A30" s="122"/>
      <c r="B30" s="125"/>
      <c r="C30" s="79" t="s">
        <v>119</v>
      </c>
      <c r="D30" s="80">
        <v>0</v>
      </c>
      <c r="E30" s="81">
        <v>1.5100000000000001E-2</v>
      </c>
      <c r="F30" s="79" t="s">
        <v>120</v>
      </c>
      <c r="G30" s="80">
        <v>0</v>
      </c>
      <c r="H30" s="81">
        <v>1.5100000000000001E-2</v>
      </c>
    </row>
    <row r="31" spans="1:8" ht="15.75" thickBot="1" x14ac:dyDescent="0.3">
      <c r="A31" s="122"/>
      <c r="B31" s="125"/>
      <c r="C31" s="79" t="s">
        <v>121</v>
      </c>
      <c r="D31" s="80">
        <v>0</v>
      </c>
      <c r="E31" s="81">
        <v>1.5100000000000001E-2</v>
      </c>
      <c r="F31" s="79" t="s">
        <v>122</v>
      </c>
      <c r="G31" s="80">
        <v>0</v>
      </c>
      <c r="H31" s="81">
        <v>1.5100000000000001E-2</v>
      </c>
    </row>
    <row r="32" spans="1:8" ht="15.75" thickBot="1" x14ac:dyDescent="0.3">
      <c r="A32" s="122"/>
      <c r="B32" s="125"/>
      <c r="C32" s="79" t="s">
        <v>123</v>
      </c>
      <c r="D32" s="80">
        <v>0</v>
      </c>
      <c r="E32" s="81">
        <v>1.5100000000000001E-2</v>
      </c>
      <c r="F32" s="79" t="s">
        <v>124</v>
      </c>
      <c r="G32" s="80">
        <v>0</v>
      </c>
      <c r="H32" s="81">
        <v>1.5100000000000001E-2</v>
      </c>
    </row>
    <row r="33" spans="1:8" ht="15.75" thickBot="1" x14ac:dyDescent="0.3">
      <c r="A33" s="122"/>
      <c r="B33" s="125"/>
      <c r="C33" s="79" t="s">
        <v>125</v>
      </c>
      <c r="D33" s="80">
        <v>0</v>
      </c>
      <c r="E33" s="81">
        <v>1.5100000000000001E-2</v>
      </c>
      <c r="F33" s="79" t="s">
        <v>126</v>
      </c>
      <c r="G33" s="80">
        <v>0</v>
      </c>
      <c r="H33" s="81">
        <v>1.5100000000000001E-2</v>
      </c>
    </row>
    <row r="34" spans="1:8" ht="15.75" thickBot="1" x14ac:dyDescent="0.3">
      <c r="A34" s="122"/>
      <c r="B34" s="125"/>
      <c r="C34" s="79" t="s">
        <v>127</v>
      </c>
      <c r="D34" s="80">
        <v>0</v>
      </c>
      <c r="E34" s="81">
        <v>1.5100000000000001E-2</v>
      </c>
      <c r="F34" s="79" t="s">
        <v>128</v>
      </c>
      <c r="G34" s="80">
        <v>0</v>
      </c>
      <c r="H34" s="81">
        <v>1.5100000000000001E-2</v>
      </c>
    </row>
    <row r="35" spans="1:8" ht="15.75" thickBot="1" x14ac:dyDescent="0.3">
      <c r="A35" s="122"/>
      <c r="B35" s="125"/>
      <c r="C35" s="79" t="s">
        <v>129</v>
      </c>
      <c r="D35" s="80">
        <v>0</v>
      </c>
      <c r="E35" s="81">
        <v>1.5100000000000001E-2</v>
      </c>
      <c r="F35" s="79" t="s">
        <v>130</v>
      </c>
      <c r="G35" s="80">
        <v>0</v>
      </c>
      <c r="H35" s="81">
        <v>1.5100000000000001E-2</v>
      </c>
    </row>
    <row r="36" spans="1:8" ht="15.75" thickBot="1" x14ac:dyDescent="0.3">
      <c r="A36" s="122"/>
      <c r="B36" s="125"/>
      <c r="C36" s="79" t="s">
        <v>131</v>
      </c>
      <c r="D36" s="80">
        <v>0</v>
      </c>
      <c r="E36" s="81">
        <v>1.5100000000000001E-2</v>
      </c>
      <c r="F36" s="82"/>
      <c r="G36" s="82"/>
      <c r="H36" s="82"/>
    </row>
    <row r="37" spans="1:8" ht="15.75" thickBot="1" x14ac:dyDescent="0.3">
      <c r="A37" s="130"/>
      <c r="B37" s="129"/>
      <c r="C37" s="79" t="s">
        <v>132</v>
      </c>
      <c r="D37" s="80">
        <v>0</v>
      </c>
      <c r="E37" s="81">
        <v>1.5100000000000001E-2</v>
      </c>
      <c r="F37" s="79"/>
      <c r="G37" s="81"/>
      <c r="H37" s="81"/>
    </row>
    <row r="38" spans="1:8" ht="79.5" thickBot="1" x14ac:dyDescent="0.3">
      <c r="A38" s="132">
        <v>4</v>
      </c>
      <c r="B38" s="131" t="s">
        <v>133</v>
      </c>
      <c r="C38" s="79" t="s">
        <v>134</v>
      </c>
      <c r="D38" s="80">
        <v>0</v>
      </c>
      <c r="E38" s="81">
        <v>1.5100000000000001E-2</v>
      </c>
      <c r="F38" s="79" t="s">
        <v>135</v>
      </c>
      <c r="G38" s="80">
        <v>0</v>
      </c>
      <c r="H38" s="81">
        <v>1.5100000000000001E-2</v>
      </c>
    </row>
    <row r="39" spans="1:8" ht="34.5" thickBot="1" x14ac:dyDescent="0.3">
      <c r="A39" s="122"/>
      <c r="B39" s="125"/>
      <c r="C39" s="79" t="s">
        <v>136</v>
      </c>
      <c r="D39" s="80">
        <v>0</v>
      </c>
      <c r="E39" s="81">
        <v>1.5100000000000001E-2</v>
      </c>
      <c r="F39" s="79" t="s">
        <v>137</v>
      </c>
      <c r="G39" s="80">
        <v>0</v>
      </c>
      <c r="H39" s="81">
        <v>1.5100000000000001E-2</v>
      </c>
    </row>
    <row r="40" spans="1:8" ht="15.75" thickBot="1" x14ac:dyDescent="0.3">
      <c r="A40" s="122"/>
      <c r="B40" s="125"/>
      <c r="C40" s="79" t="s">
        <v>138</v>
      </c>
      <c r="D40" s="80">
        <v>0</v>
      </c>
      <c r="E40" s="81">
        <v>1.5100000000000001E-2</v>
      </c>
      <c r="F40" s="79" t="s">
        <v>139</v>
      </c>
      <c r="G40" s="80">
        <v>0</v>
      </c>
      <c r="H40" s="81">
        <v>1.5100000000000001E-2</v>
      </c>
    </row>
    <row r="41" spans="1:8" ht="23.25" thickBot="1" x14ac:dyDescent="0.3">
      <c r="A41" s="122"/>
      <c r="B41" s="125"/>
      <c r="C41" s="79" t="s">
        <v>140</v>
      </c>
      <c r="D41" s="80">
        <v>0</v>
      </c>
      <c r="E41" s="81">
        <v>1.5100000000000001E-2</v>
      </c>
      <c r="F41" s="79" t="s">
        <v>141</v>
      </c>
      <c r="G41" s="80">
        <v>0</v>
      </c>
      <c r="H41" s="81">
        <v>1.5100000000000001E-2</v>
      </c>
    </row>
    <row r="42" spans="1:8" ht="15.75" thickBot="1" x14ac:dyDescent="0.3">
      <c r="A42" s="122"/>
      <c r="B42" s="125"/>
      <c r="C42" s="79" t="s">
        <v>142</v>
      </c>
      <c r="D42" s="80">
        <v>0</v>
      </c>
      <c r="E42" s="81">
        <v>1.5100000000000001E-2</v>
      </c>
      <c r="F42" s="79" t="s">
        <v>143</v>
      </c>
      <c r="G42" s="80">
        <v>0</v>
      </c>
      <c r="H42" s="81">
        <v>1.5100000000000001E-2</v>
      </c>
    </row>
    <row r="43" spans="1:8" ht="34.5" thickBot="1" x14ac:dyDescent="0.3">
      <c r="A43" s="122"/>
      <c r="B43" s="125"/>
      <c r="C43" s="79" t="s">
        <v>144</v>
      </c>
      <c r="D43" s="80">
        <v>0</v>
      </c>
      <c r="E43" s="81">
        <v>1.5100000000000001E-2</v>
      </c>
      <c r="F43" s="79" t="s">
        <v>145</v>
      </c>
      <c r="G43" s="80">
        <v>0</v>
      </c>
      <c r="H43" s="81">
        <v>1.5100000000000001E-2</v>
      </c>
    </row>
    <row r="44" spans="1:8" ht="15.75" thickBot="1" x14ac:dyDescent="0.3">
      <c r="A44" s="122"/>
      <c r="B44" s="125"/>
      <c r="C44" s="79" t="s">
        <v>146</v>
      </c>
      <c r="D44" s="80">
        <v>0</v>
      </c>
      <c r="E44" s="81">
        <v>1.5100000000000001E-2</v>
      </c>
      <c r="F44" s="79" t="s">
        <v>147</v>
      </c>
      <c r="G44" s="80">
        <v>0</v>
      </c>
      <c r="H44" s="81">
        <v>1.5100000000000001E-2</v>
      </c>
    </row>
    <row r="45" spans="1:8" ht="23.25" thickBot="1" x14ac:dyDescent="0.3">
      <c r="A45" s="122"/>
      <c r="B45" s="125"/>
      <c r="C45" s="79" t="s">
        <v>148</v>
      </c>
      <c r="D45" s="80">
        <v>0</v>
      </c>
      <c r="E45" s="81">
        <v>1.5100000000000001E-2</v>
      </c>
      <c r="F45" s="79" t="s">
        <v>149</v>
      </c>
      <c r="G45" s="80">
        <v>0</v>
      </c>
      <c r="H45" s="81">
        <v>1.5100000000000001E-2</v>
      </c>
    </row>
    <row r="46" spans="1:8" ht="23.25" thickBot="1" x14ac:dyDescent="0.3">
      <c r="A46" s="122"/>
      <c r="B46" s="125"/>
      <c r="C46" s="79" t="s">
        <v>150</v>
      </c>
      <c r="D46" s="80">
        <v>0</v>
      </c>
      <c r="E46" s="81">
        <v>1.5100000000000001E-2</v>
      </c>
      <c r="F46" s="79" t="s">
        <v>151</v>
      </c>
      <c r="G46" s="80">
        <v>0</v>
      </c>
      <c r="H46" s="81">
        <v>1.5100000000000001E-2</v>
      </c>
    </row>
    <row r="47" spans="1:8" ht="23.25" thickBot="1" x14ac:dyDescent="0.3">
      <c r="A47" s="122"/>
      <c r="B47" s="125"/>
      <c r="C47" s="79" t="s">
        <v>152</v>
      </c>
      <c r="D47" s="80">
        <v>0</v>
      </c>
      <c r="E47" s="81">
        <v>1.5100000000000001E-2</v>
      </c>
      <c r="F47" s="79" t="s">
        <v>153</v>
      </c>
      <c r="G47" s="80">
        <v>0</v>
      </c>
      <c r="H47" s="81">
        <v>1.5100000000000001E-2</v>
      </c>
    </row>
    <row r="48" spans="1:8" ht="23.25" thickBot="1" x14ac:dyDescent="0.3">
      <c r="A48" s="122"/>
      <c r="B48" s="125"/>
      <c r="C48" s="79" t="s">
        <v>154</v>
      </c>
      <c r="D48" s="80">
        <v>0</v>
      </c>
      <c r="E48" s="81">
        <v>1.5100000000000001E-2</v>
      </c>
      <c r="F48" s="79" t="s">
        <v>155</v>
      </c>
      <c r="G48" s="80">
        <v>0</v>
      </c>
      <c r="H48" s="81">
        <v>1.5100000000000001E-2</v>
      </c>
    </row>
    <row r="49" spans="1:8" ht="23.25" thickBot="1" x14ac:dyDescent="0.3">
      <c r="A49" s="122"/>
      <c r="B49" s="125"/>
      <c r="C49" s="79" t="s">
        <v>156</v>
      </c>
      <c r="D49" s="80">
        <v>0</v>
      </c>
      <c r="E49" s="81">
        <v>1.5100000000000001E-2</v>
      </c>
      <c r="F49" s="79" t="s">
        <v>157</v>
      </c>
      <c r="G49" s="80">
        <v>0</v>
      </c>
      <c r="H49" s="81">
        <v>1.5100000000000001E-2</v>
      </c>
    </row>
    <row r="50" spans="1:8" ht="23.25" thickBot="1" x14ac:dyDescent="0.3">
      <c r="A50" s="122"/>
      <c r="B50" s="125"/>
      <c r="C50" s="79" t="s">
        <v>158</v>
      </c>
      <c r="D50" s="80">
        <v>0</v>
      </c>
      <c r="E50" s="81">
        <v>1.5100000000000001E-2</v>
      </c>
      <c r="F50" s="79" t="s">
        <v>159</v>
      </c>
      <c r="G50" s="80">
        <v>0</v>
      </c>
      <c r="H50" s="81">
        <v>1.5100000000000001E-2</v>
      </c>
    </row>
    <row r="51" spans="1:8" ht="23.25" thickBot="1" x14ac:dyDescent="0.3">
      <c r="A51" s="122"/>
      <c r="B51" s="125"/>
      <c r="C51" s="79" t="s">
        <v>160</v>
      </c>
      <c r="D51" s="80">
        <v>0</v>
      </c>
      <c r="E51" s="81">
        <v>1.5100000000000001E-2</v>
      </c>
      <c r="F51" s="79" t="s">
        <v>161</v>
      </c>
      <c r="G51" s="80">
        <v>0</v>
      </c>
      <c r="H51" s="81">
        <v>1.5100000000000001E-2</v>
      </c>
    </row>
    <row r="52" spans="1:8" ht="23.25" thickBot="1" x14ac:dyDescent="0.3">
      <c r="A52" s="122"/>
      <c r="B52" s="125"/>
      <c r="C52" s="79" t="s">
        <v>162</v>
      </c>
      <c r="D52" s="80">
        <v>0</v>
      </c>
      <c r="E52" s="81">
        <v>1.5100000000000001E-2</v>
      </c>
      <c r="F52" s="79" t="s">
        <v>163</v>
      </c>
      <c r="G52" s="80">
        <v>0</v>
      </c>
      <c r="H52" s="81">
        <v>1.5100000000000001E-2</v>
      </c>
    </row>
    <row r="53" spans="1:8" ht="15.75" thickBot="1" x14ac:dyDescent="0.3">
      <c r="A53" s="122"/>
      <c r="B53" s="125"/>
      <c r="C53" s="79" t="s">
        <v>164</v>
      </c>
      <c r="D53" s="80">
        <v>0</v>
      </c>
      <c r="E53" s="81">
        <v>1.5100000000000001E-2</v>
      </c>
      <c r="F53" s="79" t="s">
        <v>165</v>
      </c>
      <c r="G53" s="80">
        <v>0</v>
      </c>
      <c r="H53" s="81">
        <v>1.5100000000000001E-2</v>
      </c>
    </row>
    <row r="54" spans="1:8" ht="23.25" thickBot="1" x14ac:dyDescent="0.3">
      <c r="A54" s="122"/>
      <c r="B54" s="125"/>
      <c r="C54" s="79" t="s">
        <v>166</v>
      </c>
      <c r="D54" s="80">
        <v>0</v>
      </c>
      <c r="E54" s="81">
        <v>1.5100000000000001E-2</v>
      </c>
      <c r="F54" s="79" t="s">
        <v>167</v>
      </c>
      <c r="G54" s="80">
        <v>0</v>
      </c>
      <c r="H54" s="81">
        <v>1.5100000000000001E-2</v>
      </c>
    </row>
    <row r="55" spans="1:8" ht="23.25" thickBot="1" x14ac:dyDescent="0.3">
      <c r="A55" s="122"/>
      <c r="B55" s="125"/>
      <c r="C55" s="79" t="s">
        <v>168</v>
      </c>
      <c r="D55" s="80">
        <v>0</v>
      </c>
      <c r="E55" s="81">
        <v>1.5100000000000001E-2</v>
      </c>
      <c r="F55" s="79" t="s">
        <v>169</v>
      </c>
      <c r="G55" s="80">
        <v>0</v>
      </c>
      <c r="H55" s="81">
        <v>1.5100000000000001E-2</v>
      </c>
    </row>
    <row r="56" spans="1:8" ht="15.75" thickBot="1" x14ac:dyDescent="0.3">
      <c r="A56" s="122"/>
      <c r="B56" s="125"/>
      <c r="C56" s="79" t="s">
        <v>170</v>
      </c>
      <c r="D56" s="80">
        <v>0</v>
      </c>
      <c r="E56" s="81">
        <v>1.5100000000000001E-2</v>
      </c>
      <c r="F56" s="79" t="s">
        <v>171</v>
      </c>
      <c r="G56" s="80">
        <v>0</v>
      </c>
      <c r="H56" s="81">
        <v>1.5100000000000001E-2</v>
      </c>
    </row>
    <row r="57" spans="1:8" ht="15.75" thickBot="1" x14ac:dyDescent="0.3">
      <c r="A57" s="122"/>
      <c r="B57" s="125"/>
      <c r="C57" s="79" t="s">
        <v>172</v>
      </c>
      <c r="D57" s="80">
        <v>0</v>
      </c>
      <c r="E57" s="81">
        <v>1.5100000000000001E-2</v>
      </c>
      <c r="F57" s="79" t="s">
        <v>173</v>
      </c>
      <c r="G57" s="80">
        <v>0</v>
      </c>
      <c r="H57" s="81">
        <v>1.5100000000000001E-2</v>
      </c>
    </row>
    <row r="58" spans="1:8" ht="34.5" thickBot="1" x14ac:dyDescent="0.3">
      <c r="A58" s="122"/>
      <c r="B58" s="125"/>
      <c r="C58" s="79" t="s">
        <v>174</v>
      </c>
      <c r="D58" s="80">
        <v>0</v>
      </c>
      <c r="E58" s="81">
        <v>1.5100000000000001E-2</v>
      </c>
      <c r="F58" s="79" t="s">
        <v>175</v>
      </c>
      <c r="G58" s="80">
        <v>0</v>
      </c>
      <c r="H58" s="81">
        <v>1.5100000000000001E-2</v>
      </c>
    </row>
    <row r="59" spans="1:8" ht="15.75" thickBot="1" x14ac:dyDescent="0.3">
      <c r="A59" s="122"/>
      <c r="B59" s="125"/>
      <c r="C59" s="79" t="s">
        <v>176</v>
      </c>
      <c r="D59" s="80">
        <v>0</v>
      </c>
      <c r="E59" s="81">
        <v>1.5100000000000001E-2</v>
      </c>
      <c r="F59" s="79" t="s">
        <v>177</v>
      </c>
      <c r="G59" s="80">
        <v>0</v>
      </c>
      <c r="H59" s="81">
        <v>1.5100000000000001E-2</v>
      </c>
    </row>
    <row r="60" spans="1:8" ht="23.25" thickBot="1" x14ac:dyDescent="0.3">
      <c r="A60" s="122"/>
      <c r="B60" s="125"/>
      <c r="C60" s="79" t="s">
        <v>178</v>
      </c>
      <c r="D60" s="80">
        <v>0</v>
      </c>
      <c r="E60" s="81">
        <v>1.5100000000000001E-2</v>
      </c>
      <c r="F60" s="79" t="s">
        <v>179</v>
      </c>
      <c r="G60" s="80">
        <v>0</v>
      </c>
      <c r="H60" s="81">
        <v>1.5100000000000001E-2</v>
      </c>
    </row>
    <row r="61" spans="1:8" ht="34.5" thickBot="1" x14ac:dyDescent="0.3">
      <c r="A61" s="122"/>
      <c r="B61" s="125"/>
      <c r="C61" s="79" t="s">
        <v>180</v>
      </c>
      <c r="D61" s="80">
        <v>0</v>
      </c>
      <c r="E61" s="81">
        <v>1.5100000000000001E-2</v>
      </c>
      <c r="F61" s="79" t="s">
        <v>181</v>
      </c>
      <c r="G61" s="80">
        <v>0</v>
      </c>
      <c r="H61" s="81">
        <v>1.5100000000000001E-2</v>
      </c>
    </row>
    <row r="62" spans="1:8" ht="23.25" thickBot="1" x14ac:dyDescent="0.3">
      <c r="A62" s="122"/>
      <c r="B62" s="125"/>
      <c r="C62" s="79" t="s">
        <v>182</v>
      </c>
      <c r="D62" s="80">
        <v>0</v>
      </c>
      <c r="E62" s="81">
        <v>1.5100000000000001E-2</v>
      </c>
      <c r="F62" s="79" t="s">
        <v>183</v>
      </c>
      <c r="G62" s="80">
        <v>0</v>
      </c>
      <c r="H62" s="81">
        <v>1.5100000000000001E-2</v>
      </c>
    </row>
    <row r="63" spans="1:8" ht="34.5" thickBot="1" x14ac:dyDescent="0.3">
      <c r="A63" s="122"/>
      <c r="B63" s="125"/>
      <c r="C63" s="79" t="s">
        <v>184</v>
      </c>
      <c r="D63" s="80">
        <v>0</v>
      </c>
      <c r="E63" s="81">
        <v>1.5100000000000001E-2</v>
      </c>
      <c r="F63" s="79" t="s">
        <v>185</v>
      </c>
      <c r="G63" s="80">
        <v>0</v>
      </c>
      <c r="H63" s="81">
        <v>1.5100000000000001E-2</v>
      </c>
    </row>
    <row r="64" spans="1:8" ht="23.25" thickBot="1" x14ac:dyDescent="0.3">
      <c r="A64" s="122"/>
      <c r="B64" s="125"/>
      <c r="C64" s="79" t="s">
        <v>186</v>
      </c>
      <c r="D64" s="80">
        <v>0</v>
      </c>
      <c r="E64" s="81">
        <v>1.5100000000000001E-2</v>
      </c>
      <c r="F64" s="79" t="s">
        <v>187</v>
      </c>
      <c r="G64" s="80">
        <v>0</v>
      </c>
      <c r="H64" s="81">
        <v>1.5100000000000001E-2</v>
      </c>
    </row>
    <row r="65" spans="1:8" ht="15.75" thickBot="1" x14ac:dyDescent="0.3">
      <c r="A65" s="122"/>
      <c r="B65" s="125"/>
      <c r="C65" s="79" t="s">
        <v>188</v>
      </c>
      <c r="D65" s="80">
        <v>0</v>
      </c>
      <c r="E65" s="81">
        <v>1.5100000000000001E-2</v>
      </c>
      <c r="F65" s="79" t="s">
        <v>189</v>
      </c>
      <c r="G65" s="80">
        <v>0</v>
      </c>
      <c r="H65" s="81">
        <v>1.5100000000000001E-2</v>
      </c>
    </row>
    <row r="66" spans="1:8" ht="15.75" thickBot="1" x14ac:dyDescent="0.3">
      <c r="A66" s="122"/>
      <c r="B66" s="125"/>
      <c r="C66" s="79" t="s">
        <v>190</v>
      </c>
      <c r="D66" s="80">
        <v>0</v>
      </c>
      <c r="E66" s="81">
        <v>1.5100000000000001E-2</v>
      </c>
      <c r="F66" s="79" t="s">
        <v>191</v>
      </c>
      <c r="G66" s="80">
        <v>0</v>
      </c>
      <c r="H66" s="81">
        <v>1.5100000000000001E-2</v>
      </c>
    </row>
    <row r="67" spans="1:8" ht="15.75" thickBot="1" x14ac:dyDescent="0.3">
      <c r="A67" s="122"/>
      <c r="B67" s="125"/>
      <c r="C67" s="79" t="s">
        <v>192</v>
      </c>
      <c r="D67" s="80">
        <v>0</v>
      </c>
      <c r="E67" s="81">
        <v>1.5100000000000001E-2</v>
      </c>
      <c r="F67" s="79" t="s">
        <v>193</v>
      </c>
      <c r="G67" s="80">
        <v>0</v>
      </c>
      <c r="H67" s="81">
        <v>1.5100000000000001E-2</v>
      </c>
    </row>
    <row r="68" spans="1:8" ht="15.75" thickBot="1" x14ac:dyDescent="0.3">
      <c r="A68" s="122"/>
      <c r="B68" s="125"/>
      <c r="C68" s="79" t="s">
        <v>194</v>
      </c>
      <c r="D68" s="80">
        <v>0</v>
      </c>
      <c r="E68" s="81">
        <v>1.5100000000000001E-2</v>
      </c>
      <c r="F68" s="79" t="s">
        <v>195</v>
      </c>
      <c r="G68" s="80">
        <v>0</v>
      </c>
      <c r="H68" s="81">
        <v>1.5100000000000001E-2</v>
      </c>
    </row>
    <row r="69" spans="1:8" ht="15.75" thickBot="1" x14ac:dyDescent="0.3">
      <c r="A69" s="122"/>
      <c r="B69" s="125"/>
      <c r="C69" s="79" t="s">
        <v>196</v>
      </c>
      <c r="D69" s="80">
        <v>0</v>
      </c>
      <c r="E69" s="81">
        <v>1.5100000000000001E-2</v>
      </c>
      <c r="F69" s="79" t="s">
        <v>197</v>
      </c>
      <c r="G69" s="80">
        <v>0</v>
      </c>
      <c r="H69" s="81">
        <v>1.5100000000000001E-2</v>
      </c>
    </row>
    <row r="70" spans="1:8" ht="23.25" thickBot="1" x14ac:dyDescent="0.3">
      <c r="A70" s="122"/>
      <c r="B70" s="125"/>
      <c r="C70" s="79" t="s">
        <v>198</v>
      </c>
      <c r="D70" s="80">
        <v>0</v>
      </c>
      <c r="E70" s="81">
        <v>1.5100000000000001E-2</v>
      </c>
      <c r="F70" s="79" t="s">
        <v>199</v>
      </c>
      <c r="G70" s="80">
        <v>0</v>
      </c>
      <c r="H70" s="81">
        <v>1.5100000000000001E-2</v>
      </c>
    </row>
    <row r="71" spans="1:8" ht="15.75" thickBot="1" x14ac:dyDescent="0.3">
      <c r="A71" s="122"/>
      <c r="B71" s="125"/>
      <c r="C71" s="79" t="s">
        <v>200</v>
      </c>
      <c r="D71" s="80">
        <v>0</v>
      </c>
      <c r="E71" s="81">
        <v>1.5100000000000001E-2</v>
      </c>
      <c r="F71" s="79" t="s">
        <v>201</v>
      </c>
      <c r="G71" s="80">
        <v>0</v>
      </c>
      <c r="H71" s="81">
        <v>1.5100000000000001E-2</v>
      </c>
    </row>
    <row r="72" spans="1:8" ht="15.75" thickBot="1" x14ac:dyDescent="0.3">
      <c r="A72" s="122"/>
      <c r="B72" s="125"/>
      <c r="C72" s="79" t="s">
        <v>202</v>
      </c>
      <c r="D72" s="80">
        <v>0</v>
      </c>
      <c r="E72" s="81">
        <v>1.5100000000000001E-2</v>
      </c>
      <c r="F72" s="79" t="s">
        <v>203</v>
      </c>
      <c r="G72" s="80">
        <v>0</v>
      </c>
      <c r="H72" s="81">
        <v>1.5100000000000001E-2</v>
      </c>
    </row>
    <row r="73" spans="1:8" ht="15.75" thickBot="1" x14ac:dyDescent="0.3">
      <c r="A73" s="122"/>
      <c r="B73" s="125"/>
      <c r="C73" s="79" t="s">
        <v>204</v>
      </c>
      <c r="D73" s="80">
        <v>0</v>
      </c>
      <c r="E73" s="81">
        <v>1.5100000000000001E-2</v>
      </c>
      <c r="F73" s="79" t="s">
        <v>205</v>
      </c>
      <c r="G73" s="80">
        <v>0</v>
      </c>
      <c r="H73" s="81">
        <v>1.5100000000000001E-2</v>
      </c>
    </row>
    <row r="74" spans="1:8" ht="23.25" thickBot="1" x14ac:dyDescent="0.3">
      <c r="A74" s="122"/>
      <c r="B74" s="125"/>
      <c r="C74" s="79" t="s">
        <v>206</v>
      </c>
      <c r="D74" s="80">
        <v>0</v>
      </c>
      <c r="E74" s="81">
        <v>1.5100000000000001E-2</v>
      </c>
      <c r="F74" s="79" t="s">
        <v>207</v>
      </c>
      <c r="G74" s="80">
        <v>0</v>
      </c>
      <c r="H74" s="81">
        <v>1.5100000000000001E-2</v>
      </c>
    </row>
    <row r="75" spans="1:8" ht="23.25" thickBot="1" x14ac:dyDescent="0.3">
      <c r="A75" s="130"/>
      <c r="B75" s="129"/>
      <c r="C75" s="79" t="s">
        <v>208</v>
      </c>
      <c r="D75" s="80">
        <v>0</v>
      </c>
      <c r="E75" s="81">
        <v>1.5100000000000001E-2</v>
      </c>
      <c r="F75" s="79" t="s">
        <v>209</v>
      </c>
      <c r="G75" s="80">
        <v>0</v>
      </c>
      <c r="H75" s="81">
        <v>1.5100000000000001E-2</v>
      </c>
    </row>
    <row r="76" spans="1:8" ht="45.75" thickBot="1" x14ac:dyDescent="0.3">
      <c r="A76" s="132">
        <v>5</v>
      </c>
      <c r="B76" s="131" t="s">
        <v>210</v>
      </c>
      <c r="C76" s="79" t="s">
        <v>211</v>
      </c>
      <c r="D76" s="80">
        <v>0.2</v>
      </c>
      <c r="E76" s="81">
        <v>1.5100000000000001E-2</v>
      </c>
      <c r="F76" s="81"/>
      <c r="G76" s="81"/>
      <c r="H76" s="81"/>
    </row>
    <row r="77" spans="1:8" ht="23.25" thickBot="1" x14ac:dyDescent="0.3">
      <c r="A77" s="122"/>
      <c r="B77" s="125"/>
      <c r="C77" s="79" t="s">
        <v>212</v>
      </c>
      <c r="D77" s="80">
        <v>0</v>
      </c>
      <c r="E77" s="81">
        <v>1.5100000000000001E-2</v>
      </c>
      <c r="F77" s="81"/>
      <c r="G77" s="81"/>
      <c r="H77" s="81"/>
    </row>
    <row r="78" spans="1:8" ht="34.5" thickBot="1" x14ac:dyDescent="0.3">
      <c r="A78" s="122"/>
      <c r="B78" s="125"/>
      <c r="C78" s="79" t="s">
        <v>213</v>
      </c>
      <c r="D78" s="80">
        <v>0</v>
      </c>
      <c r="E78" s="81">
        <v>1.5100000000000001E-2</v>
      </c>
      <c r="F78" s="81"/>
      <c r="G78" s="81"/>
      <c r="H78" s="81"/>
    </row>
    <row r="79" spans="1:8" ht="23.25" thickBot="1" x14ac:dyDescent="0.3">
      <c r="A79" s="122"/>
      <c r="B79" s="125"/>
      <c r="C79" s="79" t="s">
        <v>214</v>
      </c>
      <c r="D79" s="80">
        <v>0</v>
      </c>
      <c r="E79" s="81">
        <v>1.5100000000000001E-2</v>
      </c>
      <c r="F79" s="81"/>
      <c r="G79" s="81"/>
      <c r="H79" s="81"/>
    </row>
    <row r="80" spans="1:8" ht="23.25" thickBot="1" x14ac:dyDescent="0.3">
      <c r="A80" s="122"/>
      <c r="B80" s="125"/>
      <c r="C80" s="79" t="s">
        <v>215</v>
      </c>
      <c r="D80" s="80">
        <v>0</v>
      </c>
      <c r="E80" s="81">
        <v>1.5100000000000001E-2</v>
      </c>
      <c r="F80" s="81"/>
      <c r="G80" s="81"/>
      <c r="H80" s="81"/>
    </row>
    <row r="81" spans="1:8" ht="15.75" thickBot="1" x14ac:dyDescent="0.3">
      <c r="A81" s="122"/>
      <c r="B81" s="125"/>
      <c r="C81" s="79" t="s">
        <v>6</v>
      </c>
      <c r="D81" s="80">
        <v>0.2</v>
      </c>
      <c r="E81" s="81">
        <v>1.5100000000000001E-2</v>
      </c>
      <c r="F81" s="81"/>
      <c r="G81" s="81"/>
      <c r="H81" s="81"/>
    </row>
    <row r="82" spans="1:8" ht="23.25" thickBot="1" x14ac:dyDescent="0.3">
      <c r="A82" s="122"/>
      <c r="B82" s="125"/>
      <c r="C82" s="79" t="s">
        <v>216</v>
      </c>
      <c r="D82" s="80">
        <v>1</v>
      </c>
      <c r="E82" s="81">
        <v>1.5100000000000001E-2</v>
      </c>
      <c r="F82" s="81"/>
      <c r="G82" s="81"/>
      <c r="H82" s="81"/>
    </row>
    <row r="83" spans="1:8" ht="23.25" thickBot="1" x14ac:dyDescent="0.3">
      <c r="A83" s="122"/>
      <c r="B83" s="125"/>
      <c r="C83" s="79" t="s">
        <v>217</v>
      </c>
      <c r="D83" s="80">
        <v>0</v>
      </c>
      <c r="E83" s="81">
        <v>1.5100000000000001E-2</v>
      </c>
      <c r="F83" s="81"/>
      <c r="G83" s="81"/>
      <c r="H83" s="81"/>
    </row>
    <row r="84" spans="1:8" ht="23.25" thickBot="1" x14ac:dyDescent="0.3">
      <c r="A84" s="130"/>
      <c r="B84" s="126"/>
      <c r="C84" s="79" t="s">
        <v>218</v>
      </c>
      <c r="D84" s="80">
        <v>0</v>
      </c>
      <c r="E84" s="99">
        <v>3.0000000000000001E-3</v>
      </c>
      <c r="F84" s="81"/>
      <c r="G84" s="81"/>
      <c r="H84" s="81"/>
    </row>
    <row r="85" spans="1:8" ht="15.75" thickBot="1" x14ac:dyDescent="0.3">
      <c r="A85" s="132">
        <v>6</v>
      </c>
      <c r="B85" s="124" t="s">
        <v>219</v>
      </c>
      <c r="C85" s="79" t="s">
        <v>220</v>
      </c>
      <c r="D85" s="81" t="s">
        <v>221</v>
      </c>
      <c r="E85" s="81"/>
      <c r="F85" s="79" t="s">
        <v>222</v>
      </c>
      <c r="G85" s="81" t="s">
        <v>221</v>
      </c>
      <c r="H85" s="81"/>
    </row>
    <row r="86" spans="1:8" ht="15.75" thickBot="1" x14ac:dyDescent="0.3">
      <c r="A86" s="122"/>
      <c r="B86" s="125"/>
      <c r="C86" s="79" t="s">
        <v>223</v>
      </c>
      <c r="D86" s="81" t="s">
        <v>221</v>
      </c>
      <c r="E86" s="81"/>
      <c r="F86" s="79" t="s">
        <v>224</v>
      </c>
      <c r="G86" s="81" t="s">
        <v>221</v>
      </c>
      <c r="H86" s="81"/>
    </row>
    <row r="87" spans="1:8" ht="15.75" thickBot="1" x14ac:dyDescent="0.3">
      <c r="A87" s="122"/>
      <c r="B87" s="125"/>
      <c r="C87" s="79" t="s">
        <v>225</v>
      </c>
      <c r="D87" s="81" t="s">
        <v>221</v>
      </c>
      <c r="E87" s="81"/>
      <c r="F87" s="79" t="s">
        <v>226</v>
      </c>
      <c r="G87" s="81" t="s">
        <v>221</v>
      </c>
      <c r="H87" s="81"/>
    </row>
    <row r="88" spans="1:8" ht="15.75" thickBot="1" x14ac:dyDescent="0.3">
      <c r="A88" s="122"/>
      <c r="B88" s="125"/>
      <c r="C88" s="79" t="s">
        <v>227</v>
      </c>
      <c r="D88" s="80">
        <v>1</v>
      </c>
      <c r="E88" s="81"/>
      <c r="F88" s="79" t="s">
        <v>228</v>
      </c>
      <c r="G88" s="81" t="s">
        <v>221</v>
      </c>
      <c r="H88" s="81"/>
    </row>
    <row r="89" spans="1:8" ht="15.75" thickBot="1" x14ac:dyDescent="0.3">
      <c r="A89" s="122"/>
      <c r="B89" s="125"/>
      <c r="C89" s="79" t="s">
        <v>229</v>
      </c>
      <c r="D89" s="80">
        <v>1</v>
      </c>
      <c r="E89" s="81"/>
      <c r="F89" s="82" t="s">
        <v>230</v>
      </c>
      <c r="G89" s="81" t="s">
        <v>221</v>
      </c>
      <c r="H89" s="81"/>
    </row>
    <row r="90" spans="1:8" ht="15.75" thickBot="1" x14ac:dyDescent="0.3">
      <c r="A90" s="122"/>
      <c r="B90" s="125"/>
      <c r="C90" s="79" t="s">
        <v>231</v>
      </c>
      <c r="D90" s="81" t="s">
        <v>221</v>
      </c>
      <c r="E90" s="81"/>
      <c r="F90" s="82"/>
      <c r="G90" s="81"/>
      <c r="H90" s="81"/>
    </row>
    <row r="91" spans="1:8" ht="15.75" thickBot="1" x14ac:dyDescent="0.3">
      <c r="A91" s="122"/>
      <c r="B91" s="125"/>
      <c r="C91" s="79" t="s">
        <v>232</v>
      </c>
      <c r="D91" s="81" t="s">
        <v>221</v>
      </c>
      <c r="E91" s="81"/>
      <c r="F91" s="82"/>
      <c r="G91" s="83"/>
      <c r="H91" s="81"/>
    </row>
    <row r="92" spans="1:8" ht="57" thickBot="1" x14ac:dyDescent="0.3">
      <c r="A92" s="122"/>
      <c r="B92" s="125"/>
      <c r="C92" s="84" t="s">
        <v>233</v>
      </c>
      <c r="D92" s="80">
        <v>0.5</v>
      </c>
      <c r="E92" s="81">
        <v>1.21E-2</v>
      </c>
      <c r="F92" s="82"/>
      <c r="G92" s="83"/>
      <c r="H92" s="81"/>
    </row>
    <row r="93" spans="1:8" ht="15.75" thickBot="1" x14ac:dyDescent="0.3">
      <c r="A93" s="122"/>
      <c r="B93" s="125"/>
      <c r="C93" s="79" t="s">
        <v>234</v>
      </c>
      <c r="D93" s="81" t="s">
        <v>221</v>
      </c>
      <c r="E93" s="81"/>
      <c r="F93" s="79"/>
      <c r="G93" s="83"/>
      <c r="H93" s="81"/>
    </row>
    <row r="94" spans="1:8" ht="15.75" thickBot="1" x14ac:dyDescent="0.3">
      <c r="A94" s="130"/>
      <c r="B94" s="126"/>
      <c r="C94" s="79" t="s">
        <v>235</v>
      </c>
      <c r="D94" s="81" t="s">
        <v>221</v>
      </c>
      <c r="E94" s="81"/>
      <c r="F94" s="82"/>
      <c r="G94" s="83"/>
      <c r="H94" s="81"/>
    </row>
    <row r="95" spans="1:8" ht="15.75" thickBot="1" x14ac:dyDescent="0.3">
      <c r="A95" s="132">
        <v>7</v>
      </c>
      <c r="B95" s="124" t="s">
        <v>236</v>
      </c>
      <c r="C95" s="79" t="s">
        <v>25</v>
      </c>
      <c r="D95" s="80">
        <v>0.15</v>
      </c>
      <c r="E95" s="81">
        <v>1.21E-2</v>
      </c>
      <c r="F95" s="79"/>
      <c r="G95" s="81"/>
      <c r="H95" s="82"/>
    </row>
    <row r="96" spans="1:8" ht="34.5" thickBot="1" x14ac:dyDescent="0.3">
      <c r="A96" s="122"/>
      <c r="B96" s="125"/>
      <c r="C96" s="79" t="s">
        <v>237</v>
      </c>
      <c r="D96" s="80">
        <v>0.3</v>
      </c>
      <c r="E96" s="99">
        <v>3.0000000000000001E-3</v>
      </c>
      <c r="F96" s="79"/>
      <c r="G96" s="81"/>
      <c r="H96" s="82"/>
    </row>
    <row r="97" spans="1:8" ht="34.5" thickBot="1" x14ac:dyDescent="0.3">
      <c r="A97" s="122"/>
      <c r="B97" s="125"/>
      <c r="C97" s="79" t="s">
        <v>238</v>
      </c>
      <c r="D97" s="80">
        <v>0</v>
      </c>
      <c r="E97" s="81">
        <v>1.5100000000000001E-2</v>
      </c>
      <c r="F97" s="79"/>
      <c r="G97" s="81"/>
      <c r="H97" s="82"/>
    </row>
    <row r="98" spans="1:8" ht="23.25" thickBot="1" x14ac:dyDescent="0.3">
      <c r="A98" s="130"/>
      <c r="B98" s="126"/>
      <c r="C98" s="79" t="s">
        <v>239</v>
      </c>
      <c r="D98" s="80">
        <v>0.15</v>
      </c>
      <c r="E98" s="81">
        <v>1.5100000000000001E-2</v>
      </c>
      <c r="F98" s="79"/>
      <c r="G98" s="81"/>
      <c r="H98" s="82"/>
    </row>
    <row r="99" spans="1:8" ht="15.75" thickBot="1" x14ac:dyDescent="0.3">
      <c r="A99" s="132">
        <v>8</v>
      </c>
      <c r="B99" s="124" t="s">
        <v>240</v>
      </c>
      <c r="C99" s="79" t="s">
        <v>30</v>
      </c>
      <c r="D99" s="80">
        <v>1</v>
      </c>
      <c r="E99" s="81"/>
      <c r="F99" s="79" t="s">
        <v>241</v>
      </c>
      <c r="G99" s="80">
        <v>1</v>
      </c>
      <c r="H99" s="81"/>
    </row>
    <row r="100" spans="1:8" ht="15.75" thickBot="1" x14ac:dyDescent="0.3">
      <c r="A100" s="122"/>
      <c r="B100" s="125"/>
      <c r="C100" s="79" t="s">
        <v>242</v>
      </c>
      <c r="D100" s="80">
        <v>1</v>
      </c>
      <c r="E100" s="88"/>
      <c r="F100" s="79" t="s">
        <v>228</v>
      </c>
      <c r="G100" s="80">
        <v>1</v>
      </c>
      <c r="H100" s="81"/>
    </row>
    <row r="101" spans="1:8" ht="23.25" thickBot="1" x14ac:dyDescent="0.3">
      <c r="A101" s="122"/>
      <c r="B101" s="125"/>
      <c r="C101" s="79" t="s">
        <v>243</v>
      </c>
      <c r="D101" s="80">
        <v>1</v>
      </c>
      <c r="E101" s="88"/>
      <c r="F101" s="79" t="s">
        <v>244</v>
      </c>
      <c r="G101" s="80">
        <v>1</v>
      </c>
      <c r="H101" s="81"/>
    </row>
    <row r="102" spans="1:8" ht="23.25" thickBot="1" x14ac:dyDescent="0.3">
      <c r="A102" s="122"/>
      <c r="B102" s="125"/>
      <c r="C102" s="79" t="s">
        <v>245</v>
      </c>
      <c r="D102" s="80">
        <v>1</v>
      </c>
      <c r="E102" s="88"/>
      <c r="F102" s="79" t="s">
        <v>246</v>
      </c>
      <c r="G102" s="80">
        <v>1</v>
      </c>
      <c r="H102" s="81"/>
    </row>
    <row r="103" spans="1:8" ht="34.5" thickBot="1" x14ac:dyDescent="0.3">
      <c r="A103" s="122"/>
      <c r="B103" s="125"/>
      <c r="C103" s="79" t="s">
        <v>247</v>
      </c>
      <c r="D103" s="80">
        <v>1</v>
      </c>
      <c r="E103" s="81"/>
      <c r="F103" s="79" t="s">
        <v>248</v>
      </c>
      <c r="G103" s="80">
        <v>1</v>
      </c>
      <c r="H103" s="81"/>
    </row>
    <row r="104" spans="1:8" ht="23.25" thickBot="1" x14ac:dyDescent="0.3">
      <c r="A104" s="122"/>
      <c r="B104" s="125"/>
      <c r="C104" s="79" t="s">
        <v>249</v>
      </c>
      <c r="D104" s="80">
        <v>1</v>
      </c>
      <c r="E104" s="88"/>
      <c r="F104" s="79" t="s">
        <v>250</v>
      </c>
      <c r="G104" s="80">
        <v>1</v>
      </c>
      <c r="H104" s="81"/>
    </row>
    <row r="105" spans="1:8" ht="34.5" thickBot="1" x14ac:dyDescent="0.3">
      <c r="A105" s="122"/>
      <c r="B105" s="125"/>
      <c r="C105" s="79" t="s">
        <v>251</v>
      </c>
      <c r="D105" s="80">
        <v>1</v>
      </c>
      <c r="E105" s="88"/>
      <c r="F105" s="79" t="s">
        <v>252</v>
      </c>
      <c r="G105" s="80">
        <v>1</v>
      </c>
      <c r="H105" s="81"/>
    </row>
    <row r="106" spans="1:8" ht="15.75" thickBot="1" x14ac:dyDescent="0.3">
      <c r="A106" s="123"/>
      <c r="B106" s="126"/>
      <c r="C106" s="79" t="s">
        <v>253</v>
      </c>
      <c r="D106" s="80">
        <v>1</v>
      </c>
      <c r="E106" s="88"/>
      <c r="F106" s="79"/>
      <c r="G106" s="81"/>
      <c r="H106" s="81"/>
    </row>
    <row r="107" spans="1:8" ht="34.5" thickBot="1" x14ac:dyDescent="0.3">
      <c r="A107" s="121">
        <v>9</v>
      </c>
      <c r="B107" s="124" t="s">
        <v>254</v>
      </c>
      <c r="C107" s="79" t="s">
        <v>255</v>
      </c>
      <c r="D107" s="80">
        <v>1</v>
      </c>
      <c r="E107" s="81"/>
      <c r="F107" s="79"/>
      <c r="G107" s="81"/>
      <c r="H107" s="81"/>
    </row>
    <row r="108" spans="1:8" ht="45.75" thickBot="1" x14ac:dyDescent="0.3">
      <c r="A108" s="122"/>
      <c r="B108" s="125"/>
      <c r="C108" s="79" t="s">
        <v>256</v>
      </c>
      <c r="D108" s="80">
        <v>0.45</v>
      </c>
      <c r="E108" s="81">
        <v>1.21E-2</v>
      </c>
      <c r="F108" s="79"/>
      <c r="G108" s="81"/>
      <c r="H108" s="81"/>
    </row>
    <row r="109" spans="1:8" ht="34.5" thickBot="1" x14ac:dyDescent="0.3">
      <c r="A109" s="122"/>
      <c r="B109" s="125"/>
      <c r="C109" s="79" t="s">
        <v>257</v>
      </c>
      <c r="D109" s="80">
        <v>0.2</v>
      </c>
      <c r="E109" s="81">
        <v>1.5100000000000001E-2</v>
      </c>
      <c r="F109" s="79"/>
      <c r="G109" s="81"/>
      <c r="H109" s="81"/>
    </row>
    <row r="110" spans="1:8" ht="15.75" thickBot="1" x14ac:dyDescent="0.3">
      <c r="A110" s="123"/>
      <c r="B110" s="126"/>
      <c r="C110" s="79"/>
      <c r="D110" s="81"/>
      <c r="E110" s="81"/>
      <c r="F110" s="79"/>
      <c r="G110" s="81"/>
      <c r="H110" s="81"/>
    </row>
    <row r="111" spans="1:8" ht="15.75" thickBot="1" x14ac:dyDescent="0.3">
      <c r="A111" s="121">
        <v>10</v>
      </c>
      <c r="B111" s="124" t="s">
        <v>258</v>
      </c>
      <c r="C111" s="79" t="s">
        <v>259</v>
      </c>
      <c r="D111" s="80">
        <v>0</v>
      </c>
      <c r="E111" s="81">
        <v>1.5100000000000001E-2</v>
      </c>
      <c r="F111" s="82"/>
      <c r="G111" s="82"/>
      <c r="H111" s="82"/>
    </row>
    <row r="112" spans="1:8" ht="15.75" thickBot="1" x14ac:dyDescent="0.3">
      <c r="A112" s="122"/>
      <c r="B112" s="125"/>
      <c r="C112" s="79" t="s">
        <v>260</v>
      </c>
      <c r="D112" s="80">
        <v>0</v>
      </c>
      <c r="E112" s="81">
        <v>1.5100000000000001E-2</v>
      </c>
      <c r="F112" s="82"/>
      <c r="G112" s="82"/>
      <c r="H112" s="82"/>
    </row>
    <row r="113" spans="1:8" ht="15.75" thickBot="1" x14ac:dyDescent="0.3">
      <c r="A113" s="122"/>
      <c r="B113" s="125"/>
      <c r="C113" s="79" t="s">
        <v>261</v>
      </c>
      <c r="D113" s="80">
        <v>0</v>
      </c>
      <c r="E113" s="81">
        <v>1.5100000000000001E-2</v>
      </c>
      <c r="F113" s="82"/>
      <c r="G113" s="82"/>
      <c r="H113" s="82"/>
    </row>
    <row r="114" spans="1:8" ht="15.75" thickBot="1" x14ac:dyDescent="0.3">
      <c r="A114" s="122"/>
      <c r="B114" s="125"/>
      <c r="C114" s="79" t="s">
        <v>262</v>
      </c>
      <c r="D114" s="80">
        <v>0</v>
      </c>
      <c r="E114" s="81">
        <v>1.5100000000000001E-2</v>
      </c>
      <c r="F114" s="82"/>
      <c r="G114" s="82"/>
      <c r="H114" s="82"/>
    </row>
    <row r="115" spans="1:8" ht="34.5" thickBot="1" x14ac:dyDescent="0.3">
      <c r="A115" s="122"/>
      <c r="B115" s="125"/>
      <c r="C115" s="79" t="s">
        <v>263</v>
      </c>
      <c r="D115" s="80">
        <v>0</v>
      </c>
      <c r="E115" s="81">
        <v>1.5100000000000001E-2</v>
      </c>
      <c r="F115" s="79"/>
      <c r="G115" s="81"/>
      <c r="H115" s="81"/>
    </row>
    <row r="116" spans="1:8" ht="15.75" thickBot="1" x14ac:dyDescent="0.3">
      <c r="A116" s="122"/>
      <c r="B116" s="125"/>
      <c r="C116" s="79" t="s">
        <v>264</v>
      </c>
      <c r="D116" s="80">
        <v>0</v>
      </c>
      <c r="E116" s="81">
        <v>1.5100000000000001E-2</v>
      </c>
      <c r="F116" s="79"/>
      <c r="G116" s="81"/>
      <c r="H116" s="81"/>
    </row>
    <row r="117" spans="1:8" ht="23.25" thickBot="1" x14ac:dyDescent="0.3">
      <c r="A117" s="123"/>
      <c r="B117" s="126"/>
      <c r="C117" s="79" t="s">
        <v>265</v>
      </c>
      <c r="D117" s="80">
        <v>0</v>
      </c>
      <c r="E117" s="81">
        <v>1.5100000000000001E-2</v>
      </c>
      <c r="F117" s="79"/>
      <c r="G117" s="81"/>
      <c r="H117" s="81"/>
    </row>
    <row r="118" spans="1:8" ht="113.25" thickBot="1" x14ac:dyDescent="0.3">
      <c r="A118" s="121">
        <v>11</v>
      </c>
      <c r="B118" s="124" t="s">
        <v>266</v>
      </c>
      <c r="C118" s="79" t="s">
        <v>267</v>
      </c>
      <c r="D118" s="80">
        <v>1</v>
      </c>
      <c r="E118" s="81"/>
      <c r="F118" s="79"/>
      <c r="G118" s="81"/>
      <c r="H118" s="81"/>
    </row>
    <row r="119" spans="1:8" ht="113.25" thickBot="1" x14ac:dyDescent="0.3">
      <c r="A119" s="130"/>
      <c r="B119" s="129"/>
      <c r="C119" s="79" t="s">
        <v>268</v>
      </c>
      <c r="D119" s="80">
        <v>0</v>
      </c>
      <c r="E119" s="81">
        <v>1.5100000000000001E-2</v>
      </c>
      <c r="F119" s="79"/>
      <c r="G119" s="81"/>
      <c r="H119" s="81"/>
    </row>
    <row r="120" spans="1:8" ht="79.5" thickBot="1" x14ac:dyDescent="0.3">
      <c r="A120" s="132">
        <v>12</v>
      </c>
      <c r="B120" s="131" t="s">
        <v>269</v>
      </c>
      <c r="C120" s="79" t="s">
        <v>270</v>
      </c>
      <c r="D120" s="80">
        <v>0</v>
      </c>
      <c r="E120" s="99">
        <v>3.0000000000000001E-3</v>
      </c>
      <c r="F120" s="79"/>
      <c r="G120" s="81"/>
      <c r="H120" s="81"/>
    </row>
    <row r="121" spans="1:8" ht="113.25" thickBot="1" x14ac:dyDescent="0.3">
      <c r="A121" s="130"/>
      <c r="B121" s="129"/>
      <c r="C121" s="79" t="s">
        <v>271</v>
      </c>
      <c r="D121" s="85"/>
      <c r="E121" s="85"/>
      <c r="F121" s="79"/>
      <c r="G121" s="81"/>
      <c r="H121" s="81"/>
    </row>
    <row r="122" spans="1:8" ht="15.75" thickBot="1" x14ac:dyDescent="0.3">
      <c r="A122" s="86">
        <v>13</v>
      </c>
      <c r="B122" s="79" t="s">
        <v>272</v>
      </c>
      <c r="C122" s="79" t="s">
        <v>273</v>
      </c>
      <c r="D122" s="80">
        <v>0</v>
      </c>
      <c r="E122" s="81">
        <v>1.5100000000000001E-2</v>
      </c>
      <c r="F122" s="79"/>
      <c r="G122" s="81"/>
      <c r="H122" s="81"/>
    </row>
    <row r="123" spans="1:8" ht="15.75" thickBot="1" x14ac:dyDescent="0.3">
      <c r="A123" s="86"/>
      <c r="B123" s="87"/>
      <c r="C123" s="79" t="s">
        <v>274</v>
      </c>
      <c r="D123" s="80">
        <v>0</v>
      </c>
      <c r="E123" s="81">
        <v>1.5100000000000001E-2</v>
      </c>
      <c r="F123" s="79"/>
      <c r="G123" s="81"/>
      <c r="H123" s="81"/>
    </row>
    <row r="124" spans="1:8" ht="23.25" thickBot="1" x14ac:dyDescent="0.3">
      <c r="A124" s="121">
        <v>14</v>
      </c>
      <c r="B124" s="124" t="s">
        <v>275</v>
      </c>
      <c r="C124" s="79" t="s">
        <v>276</v>
      </c>
      <c r="D124" s="80">
        <v>0.3</v>
      </c>
      <c r="E124" s="99">
        <v>3.0000000000000001E-3</v>
      </c>
      <c r="F124" s="79" t="s">
        <v>277</v>
      </c>
      <c r="G124" s="80">
        <v>0.3</v>
      </c>
      <c r="H124" s="81">
        <v>3.0000000000000001E-3</v>
      </c>
    </row>
    <row r="125" spans="1:8" ht="34.5" thickBot="1" x14ac:dyDescent="0.3">
      <c r="A125" s="122"/>
      <c r="B125" s="125"/>
      <c r="C125" s="79" t="s">
        <v>278</v>
      </c>
      <c r="D125" s="80">
        <v>0.3</v>
      </c>
      <c r="E125" s="99">
        <v>3.0000000000000001E-3</v>
      </c>
      <c r="F125" s="79" t="s">
        <v>279</v>
      </c>
      <c r="G125" s="80">
        <v>0.3</v>
      </c>
      <c r="H125" s="81">
        <v>3.0000000000000001E-3</v>
      </c>
    </row>
    <row r="126" spans="1:8" ht="23.25" thickBot="1" x14ac:dyDescent="0.3">
      <c r="A126" s="122"/>
      <c r="B126" s="125"/>
      <c r="C126" s="79" t="s">
        <v>280</v>
      </c>
      <c r="D126" s="80">
        <v>0.3</v>
      </c>
      <c r="E126" s="99">
        <v>3.0000000000000001E-3</v>
      </c>
      <c r="F126" s="79" t="s">
        <v>281</v>
      </c>
      <c r="G126" s="80">
        <v>0.3</v>
      </c>
      <c r="H126" s="81">
        <v>3.0000000000000001E-3</v>
      </c>
    </row>
    <row r="127" spans="1:8" ht="34.5" thickBot="1" x14ac:dyDescent="0.3">
      <c r="A127" s="122"/>
      <c r="B127" s="125"/>
      <c r="C127" s="79" t="s">
        <v>282</v>
      </c>
      <c r="D127" s="80">
        <v>0.3</v>
      </c>
      <c r="E127" s="99">
        <v>3.0000000000000001E-3</v>
      </c>
      <c r="F127" s="79" t="s">
        <v>283</v>
      </c>
      <c r="G127" s="80">
        <v>0.3</v>
      </c>
      <c r="H127" s="81">
        <v>3.0000000000000001E-3</v>
      </c>
    </row>
    <row r="128" spans="1:8" ht="34.5" thickBot="1" x14ac:dyDescent="0.3">
      <c r="A128" s="122"/>
      <c r="B128" s="125"/>
      <c r="C128" s="79" t="s">
        <v>284</v>
      </c>
      <c r="D128" s="80">
        <v>0.3</v>
      </c>
      <c r="E128" s="99">
        <v>3.0000000000000001E-3</v>
      </c>
      <c r="F128" s="79" t="s">
        <v>285</v>
      </c>
      <c r="G128" s="80">
        <v>1</v>
      </c>
      <c r="H128" s="81"/>
    </row>
    <row r="129" spans="1:8" ht="23.25" thickBot="1" x14ac:dyDescent="0.3">
      <c r="A129" s="122"/>
      <c r="B129" s="125"/>
      <c r="C129" s="79" t="s">
        <v>286</v>
      </c>
      <c r="D129" s="80">
        <v>0.3</v>
      </c>
      <c r="E129" s="99">
        <v>3.0000000000000001E-3</v>
      </c>
      <c r="F129" s="79" t="s">
        <v>287</v>
      </c>
      <c r="G129" s="80">
        <v>0.3</v>
      </c>
      <c r="H129" s="81">
        <v>3.0000000000000001E-3</v>
      </c>
    </row>
    <row r="130" spans="1:8" ht="34.5" thickBot="1" x14ac:dyDescent="0.3">
      <c r="A130" s="122"/>
      <c r="B130" s="125"/>
      <c r="C130" s="79" t="s">
        <v>288</v>
      </c>
      <c r="D130" s="80">
        <v>0.3</v>
      </c>
      <c r="E130" s="99">
        <v>3.0000000000000001E-3</v>
      </c>
      <c r="F130" s="79" t="s">
        <v>289</v>
      </c>
      <c r="G130" s="80">
        <v>0.3</v>
      </c>
      <c r="H130" s="81">
        <v>3.0000000000000001E-3</v>
      </c>
    </row>
    <row r="131" spans="1:8" ht="23.25" thickBot="1" x14ac:dyDescent="0.3">
      <c r="A131" s="122"/>
      <c r="B131" s="125"/>
      <c r="C131" s="79" t="s">
        <v>244</v>
      </c>
      <c r="D131" s="80">
        <v>0.3</v>
      </c>
      <c r="E131" s="99">
        <v>3.0000000000000001E-3</v>
      </c>
      <c r="F131" s="79" t="s">
        <v>290</v>
      </c>
      <c r="G131" s="80">
        <v>0.3</v>
      </c>
      <c r="H131" s="81">
        <v>3.0000000000000001E-3</v>
      </c>
    </row>
    <row r="132" spans="1:8" ht="15.75" thickBot="1" x14ac:dyDescent="0.3">
      <c r="A132" s="122"/>
      <c r="B132" s="125"/>
      <c r="C132" s="79" t="s">
        <v>291</v>
      </c>
      <c r="D132" s="80">
        <v>0.3</v>
      </c>
      <c r="E132" s="99">
        <v>3.0000000000000001E-3</v>
      </c>
      <c r="F132" s="82"/>
      <c r="G132" s="81"/>
      <c r="H132" s="81"/>
    </row>
    <row r="133" spans="1:8" ht="15.75" thickBot="1" x14ac:dyDescent="0.3">
      <c r="A133" s="122"/>
      <c r="B133" s="125"/>
      <c r="C133" s="79" t="s">
        <v>292</v>
      </c>
      <c r="D133" s="80">
        <v>0.3</v>
      </c>
      <c r="E133" s="99">
        <v>3.0000000000000001E-3</v>
      </c>
      <c r="F133" s="82"/>
      <c r="G133" s="81"/>
      <c r="H133" s="81"/>
    </row>
    <row r="134" spans="1:8" ht="23.25" thickBot="1" x14ac:dyDescent="0.3">
      <c r="A134" s="122"/>
      <c r="B134" s="125"/>
      <c r="C134" s="79" t="s">
        <v>293</v>
      </c>
      <c r="D134" s="80">
        <v>0.3</v>
      </c>
      <c r="E134" s="99">
        <v>3.0000000000000001E-3</v>
      </c>
      <c r="F134" s="82"/>
      <c r="G134" s="81"/>
      <c r="H134" s="81"/>
    </row>
    <row r="135" spans="1:8" ht="23.25" thickBot="1" x14ac:dyDescent="0.3">
      <c r="A135" s="122"/>
      <c r="B135" s="125"/>
      <c r="C135" s="79" t="s">
        <v>294</v>
      </c>
      <c r="D135" s="80">
        <v>0.3</v>
      </c>
      <c r="E135" s="99">
        <v>3.0000000000000001E-3</v>
      </c>
      <c r="F135" s="82"/>
      <c r="G135" s="81"/>
      <c r="H135" s="81"/>
    </row>
    <row r="136" spans="1:8" ht="15.75" thickBot="1" x14ac:dyDescent="0.3">
      <c r="A136" s="123"/>
      <c r="B136" s="126"/>
      <c r="C136" s="79" t="s">
        <v>295</v>
      </c>
      <c r="D136" s="80">
        <v>0.3</v>
      </c>
      <c r="E136" s="99">
        <v>3.0000000000000001E-3</v>
      </c>
      <c r="F136" s="82"/>
      <c r="G136" s="81"/>
      <c r="H136" s="81"/>
    </row>
    <row r="137" spans="1:8" ht="15.75" thickBot="1" x14ac:dyDescent="0.3">
      <c r="A137" s="127">
        <v>15</v>
      </c>
      <c r="B137" s="124" t="s">
        <v>296</v>
      </c>
      <c r="C137" s="79" t="s">
        <v>297</v>
      </c>
      <c r="D137" s="80">
        <v>0</v>
      </c>
      <c r="E137" s="81">
        <v>1.5100000000000001E-2</v>
      </c>
      <c r="F137" s="82"/>
      <c r="G137" s="82"/>
      <c r="H137" s="82"/>
    </row>
    <row r="138" spans="1:8" ht="15.75" thickBot="1" x14ac:dyDescent="0.3">
      <c r="A138" s="128"/>
      <c r="B138" s="129"/>
      <c r="C138" s="89"/>
      <c r="D138" s="90"/>
      <c r="E138" s="90"/>
      <c r="F138" s="91"/>
      <c r="G138" s="92"/>
      <c r="H138" s="92"/>
    </row>
    <row r="139" spans="1:8" ht="15.75" thickBot="1" x14ac:dyDescent="0.3">
      <c r="A139" s="121">
        <v>16</v>
      </c>
      <c r="B139" s="131" t="s">
        <v>298</v>
      </c>
      <c r="C139" s="93" t="s">
        <v>299</v>
      </c>
      <c r="D139" s="94">
        <v>1</v>
      </c>
      <c r="E139" s="95"/>
      <c r="F139" s="96"/>
      <c r="G139" s="96"/>
      <c r="H139" s="96"/>
    </row>
    <row r="140" spans="1:8" ht="15.75" thickBot="1" x14ac:dyDescent="0.3">
      <c r="A140" s="122"/>
      <c r="B140" s="125"/>
      <c r="C140" s="79" t="s">
        <v>300</v>
      </c>
      <c r="D140" s="80">
        <v>0.15</v>
      </c>
      <c r="E140" s="81">
        <v>1.21E-2</v>
      </c>
      <c r="F140" s="82"/>
      <c r="G140" s="82"/>
      <c r="H140" s="82"/>
    </row>
    <row r="141" spans="1:8" ht="15.75" thickBot="1" x14ac:dyDescent="0.3">
      <c r="A141" s="122"/>
      <c r="B141" s="125"/>
      <c r="C141" s="79" t="s">
        <v>301</v>
      </c>
      <c r="D141" s="80">
        <v>0</v>
      </c>
      <c r="E141" s="81">
        <v>1.5100000000000001E-2</v>
      </c>
      <c r="F141" s="82"/>
      <c r="G141" s="88"/>
      <c r="H141" s="88"/>
    </row>
    <row r="142" spans="1:8" ht="15.75" thickBot="1" x14ac:dyDescent="0.3">
      <c r="A142" s="130"/>
      <c r="B142" s="126"/>
      <c r="C142" s="79" t="s">
        <v>302</v>
      </c>
      <c r="D142" s="80">
        <v>0</v>
      </c>
      <c r="E142" s="81">
        <v>1.5100000000000001E-2</v>
      </c>
      <c r="F142" s="82"/>
      <c r="G142" s="88"/>
      <c r="H142" s="88"/>
    </row>
    <row r="143" spans="1:8" ht="15.75" x14ac:dyDescent="0.25">
      <c r="A143" s="97"/>
    </row>
  </sheetData>
  <mergeCells count="30">
    <mergeCell ref="A9:A10"/>
    <mergeCell ref="B9:B10"/>
    <mergeCell ref="A11:A28"/>
    <mergeCell ref="B11:B28"/>
    <mergeCell ref="A29:A37"/>
    <mergeCell ref="B29:B37"/>
    <mergeCell ref="A38:A75"/>
    <mergeCell ref="B38:B75"/>
    <mergeCell ref="A76:A84"/>
    <mergeCell ref="B76:B84"/>
    <mergeCell ref="A85:A94"/>
    <mergeCell ref="B85:B94"/>
    <mergeCell ref="A95:A98"/>
    <mergeCell ref="B95:B98"/>
    <mergeCell ref="A99:A106"/>
    <mergeCell ref="B99:B106"/>
    <mergeCell ref="A107:A110"/>
    <mergeCell ref="B107:B110"/>
    <mergeCell ref="A111:A117"/>
    <mergeCell ref="B111:B117"/>
    <mergeCell ref="A118:A119"/>
    <mergeCell ref="B118:B119"/>
    <mergeCell ref="A120:A121"/>
    <mergeCell ref="B120:B121"/>
    <mergeCell ref="A124:A136"/>
    <mergeCell ref="B124:B136"/>
    <mergeCell ref="A137:A138"/>
    <mergeCell ref="B137:B138"/>
    <mergeCell ref="A139:A142"/>
    <mergeCell ref="B139:B14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7" workbookViewId="0">
      <selection activeCell="I16" sqref="I16"/>
    </sheetView>
  </sheetViews>
  <sheetFormatPr defaultRowHeight="15" x14ac:dyDescent="0.25"/>
  <cols>
    <col min="1" max="1" width="23.28515625" customWidth="1"/>
    <col min="2" max="2" width="38.7109375" bestFit="1" customWidth="1"/>
    <col min="3" max="3" width="10" bestFit="1" customWidth="1"/>
    <col min="4" max="4" width="9.140625" style="101"/>
  </cols>
  <sheetData>
    <row r="1" spans="1:6" ht="15.75" x14ac:dyDescent="0.25">
      <c r="A1" s="54" t="s">
        <v>431</v>
      </c>
      <c r="B1" s="54"/>
      <c r="C1" s="16"/>
      <c r="D1" s="113"/>
      <c r="E1" s="16"/>
    </row>
    <row r="4" spans="1:6" ht="21" x14ac:dyDescent="0.35">
      <c r="A4" s="59" t="s">
        <v>304</v>
      </c>
      <c r="B4" s="59"/>
      <c r="C4" s="17"/>
      <c r="D4" s="114"/>
    </row>
    <row r="6" spans="1:6" x14ac:dyDescent="0.25">
      <c r="A6" s="73" t="s">
        <v>305</v>
      </c>
      <c r="B6" s="73" t="s">
        <v>307</v>
      </c>
      <c r="C6" s="18" t="s">
        <v>0</v>
      </c>
      <c r="D6" s="115" t="s">
        <v>1</v>
      </c>
      <c r="E6" s="18" t="s">
        <v>2</v>
      </c>
      <c r="F6" s="19" t="s">
        <v>432</v>
      </c>
    </row>
    <row r="7" spans="1:6" x14ac:dyDescent="0.25">
      <c r="A7" s="20"/>
      <c r="B7" s="20"/>
      <c r="C7" s="21">
        <v>6.4000000000000001E-2</v>
      </c>
      <c r="D7" s="116">
        <v>5.2999999999999999E-2</v>
      </c>
      <c r="E7" s="21">
        <v>5.3999999999999999E-2</v>
      </c>
      <c r="F7" s="21">
        <v>5.5E-2</v>
      </c>
    </row>
    <row r="8" spans="1:6" x14ac:dyDescent="0.25">
      <c r="A8" s="20"/>
      <c r="B8" s="20"/>
      <c r="C8" s="21"/>
      <c r="D8" s="117"/>
      <c r="E8" s="23"/>
      <c r="F8" s="21"/>
    </row>
    <row r="9" spans="1:6" x14ac:dyDescent="0.25">
      <c r="A9" s="22" t="s">
        <v>306</v>
      </c>
      <c r="B9" s="22" t="s">
        <v>311</v>
      </c>
      <c r="C9" s="18">
        <v>7.6608000000000009</v>
      </c>
      <c r="D9" s="118">
        <f>C9*5.3/100+C9</f>
        <v>8.0668224000000013</v>
      </c>
      <c r="E9" s="24">
        <f>+D9*5.4/100+D9</f>
        <v>8.5024308096000016</v>
      </c>
      <c r="F9" s="24">
        <f>E9*5.5/100+E9</f>
        <v>8.9700645041280023</v>
      </c>
    </row>
    <row r="10" spans="1:6" x14ac:dyDescent="0.25">
      <c r="A10" s="22" t="s">
        <v>308</v>
      </c>
      <c r="B10" s="22" t="s">
        <v>312</v>
      </c>
      <c r="C10" s="18">
        <v>5.7456000000000005</v>
      </c>
      <c r="D10" s="118">
        <f t="shared" ref="D10:D31" si="0">C10*5.3/100+C10</f>
        <v>6.0501168000000005</v>
      </c>
      <c r="E10" s="24">
        <f t="shared" ref="E10:E31" si="1">+D10*5.4/100+D10</f>
        <v>6.3768231072000008</v>
      </c>
      <c r="F10" s="24">
        <f t="shared" ref="F10:F31" si="2">E10*5.5/100+E10</f>
        <v>6.7275483780960013</v>
      </c>
    </row>
    <row r="11" spans="1:6" x14ac:dyDescent="0.25">
      <c r="A11" s="22" t="s">
        <v>309</v>
      </c>
      <c r="B11" s="22" t="s">
        <v>311</v>
      </c>
      <c r="C11" s="18">
        <v>12.8744</v>
      </c>
      <c r="D11" s="118">
        <f t="shared" si="0"/>
        <v>13.5567432</v>
      </c>
      <c r="E11" s="24">
        <f t="shared" si="1"/>
        <v>14.288807332799999</v>
      </c>
      <c r="F11" s="24">
        <f t="shared" si="2"/>
        <v>15.074691736103999</v>
      </c>
    </row>
    <row r="12" spans="1:6" x14ac:dyDescent="0.25">
      <c r="A12" s="22" t="s">
        <v>310</v>
      </c>
      <c r="B12" s="22" t="s">
        <v>312</v>
      </c>
      <c r="C12" s="18">
        <v>12.555200000000001</v>
      </c>
      <c r="D12" s="118">
        <f t="shared" si="0"/>
        <v>13.220625600000002</v>
      </c>
      <c r="E12" s="24">
        <f t="shared" si="1"/>
        <v>13.934539382400002</v>
      </c>
      <c r="F12" s="24">
        <f t="shared" si="2"/>
        <v>14.700939048432001</v>
      </c>
    </row>
    <row r="13" spans="1:6" x14ac:dyDescent="0.25">
      <c r="D13" s="118">
        <f t="shared" si="0"/>
        <v>0</v>
      </c>
      <c r="E13" s="24">
        <f t="shared" si="1"/>
        <v>0</v>
      </c>
      <c r="F13" s="24">
        <f t="shared" si="2"/>
        <v>0</v>
      </c>
    </row>
    <row r="14" spans="1:6" x14ac:dyDescent="0.25">
      <c r="A14" s="73" t="s">
        <v>305</v>
      </c>
      <c r="B14" s="73" t="s">
        <v>307</v>
      </c>
      <c r="C14" s="9"/>
      <c r="D14" s="118">
        <f t="shared" si="0"/>
        <v>0</v>
      </c>
      <c r="E14" s="24">
        <f t="shared" si="1"/>
        <v>0</v>
      </c>
      <c r="F14" s="24">
        <f t="shared" si="2"/>
        <v>0</v>
      </c>
    </row>
    <row r="15" spans="1:6" x14ac:dyDescent="0.25">
      <c r="A15" s="20"/>
      <c r="B15" s="26"/>
      <c r="C15" s="23"/>
      <c r="D15" s="118">
        <f t="shared" si="0"/>
        <v>0</v>
      </c>
      <c r="E15" s="24">
        <f t="shared" si="1"/>
        <v>0</v>
      </c>
      <c r="F15" s="24">
        <f t="shared" si="2"/>
        <v>0</v>
      </c>
    </row>
    <row r="16" spans="1:6" x14ac:dyDescent="0.25">
      <c r="A16" s="22" t="s">
        <v>306</v>
      </c>
      <c r="B16" s="22" t="s">
        <v>313</v>
      </c>
      <c r="C16" s="18">
        <v>54.689599999999999</v>
      </c>
      <c r="D16" s="118">
        <f t="shared" si="0"/>
        <v>57.588148799999999</v>
      </c>
      <c r="E16" s="24">
        <f t="shared" si="1"/>
        <v>60.697908835199996</v>
      </c>
      <c r="F16" s="24">
        <f t="shared" si="2"/>
        <v>64.036293821135999</v>
      </c>
    </row>
    <row r="17" spans="1:6" x14ac:dyDescent="0.25">
      <c r="A17" s="22" t="s">
        <v>308</v>
      </c>
      <c r="B17" s="22" t="s">
        <v>9</v>
      </c>
      <c r="C17" s="18">
        <v>194.07360000000003</v>
      </c>
      <c r="D17" s="118">
        <f t="shared" si="0"/>
        <v>204.35950080000003</v>
      </c>
      <c r="E17" s="24">
        <f t="shared" si="1"/>
        <v>215.39491384320004</v>
      </c>
      <c r="F17" s="24">
        <f t="shared" si="2"/>
        <v>227.24163410457604</v>
      </c>
    </row>
    <row r="18" spans="1:6" ht="29.25" customHeight="1" x14ac:dyDescent="0.25">
      <c r="A18" s="22" t="s">
        <v>317</v>
      </c>
      <c r="B18" s="27" t="s">
        <v>314</v>
      </c>
      <c r="C18" s="18">
        <v>510.50720000000001</v>
      </c>
      <c r="D18" s="118">
        <f t="shared" si="0"/>
        <v>537.56408160000001</v>
      </c>
      <c r="E18" s="24">
        <f t="shared" si="1"/>
        <v>566.59254200639998</v>
      </c>
      <c r="F18" s="24">
        <f t="shared" si="2"/>
        <v>597.75513181675194</v>
      </c>
    </row>
    <row r="19" spans="1:6" ht="30" x14ac:dyDescent="0.25">
      <c r="A19" s="72" t="s">
        <v>319</v>
      </c>
      <c r="B19" s="22" t="s">
        <v>316</v>
      </c>
      <c r="C19" s="18">
        <v>88.418400000000005</v>
      </c>
      <c r="D19" s="118">
        <f t="shared" si="0"/>
        <v>93.104575199999999</v>
      </c>
      <c r="E19" s="24">
        <f t="shared" si="1"/>
        <v>98.132222260800006</v>
      </c>
      <c r="F19" s="24">
        <f t="shared" si="2"/>
        <v>103.529494485144</v>
      </c>
    </row>
    <row r="20" spans="1:6" ht="30" x14ac:dyDescent="0.25">
      <c r="A20" s="72" t="s">
        <v>318</v>
      </c>
      <c r="B20" s="22" t="s">
        <v>315</v>
      </c>
      <c r="C20" s="18">
        <v>585.20000000000005</v>
      </c>
      <c r="D20" s="118">
        <f t="shared" si="0"/>
        <v>616.21559999999999</v>
      </c>
      <c r="E20" s="24">
        <f t="shared" si="1"/>
        <v>649.49124240000003</v>
      </c>
      <c r="F20" s="24">
        <f t="shared" si="2"/>
        <v>685.21326073199998</v>
      </c>
    </row>
    <row r="21" spans="1:6" x14ac:dyDescent="0.25">
      <c r="A21" s="22" t="s">
        <v>388</v>
      </c>
      <c r="B21" s="22" t="s">
        <v>393</v>
      </c>
      <c r="C21" s="18">
        <v>250.04000000000002</v>
      </c>
      <c r="D21" s="118">
        <f t="shared" si="0"/>
        <v>263.29212000000001</v>
      </c>
      <c r="E21" s="24">
        <f t="shared" si="1"/>
        <v>277.50989448000001</v>
      </c>
      <c r="F21" s="24">
        <f t="shared" si="2"/>
        <v>292.77293867640003</v>
      </c>
    </row>
    <row r="22" spans="1:6" x14ac:dyDescent="0.25">
      <c r="A22" s="22" t="s">
        <v>389</v>
      </c>
      <c r="B22" s="22" t="s">
        <v>394</v>
      </c>
      <c r="C22" s="18">
        <v>294.94080000000002</v>
      </c>
      <c r="D22" s="118">
        <f t="shared" si="0"/>
        <v>310.57266240000001</v>
      </c>
      <c r="E22" s="24">
        <f t="shared" si="1"/>
        <v>327.34358616960003</v>
      </c>
      <c r="F22" s="24">
        <f t="shared" si="2"/>
        <v>345.34748340892804</v>
      </c>
    </row>
    <row r="23" spans="1:6" x14ac:dyDescent="0.25">
      <c r="A23" s="22" t="s">
        <v>390</v>
      </c>
      <c r="B23" s="22" t="s">
        <v>395</v>
      </c>
      <c r="C23" s="18">
        <v>339.94800000000004</v>
      </c>
      <c r="D23" s="118">
        <f t="shared" si="0"/>
        <v>357.96524400000004</v>
      </c>
      <c r="E23" s="24">
        <f t="shared" si="1"/>
        <v>377.29536717600007</v>
      </c>
      <c r="F23" s="24">
        <f t="shared" si="2"/>
        <v>398.04661237068007</v>
      </c>
    </row>
    <row r="24" spans="1:6" x14ac:dyDescent="0.25">
      <c r="A24" s="22" t="s">
        <v>391</v>
      </c>
      <c r="B24" s="22" t="s">
        <v>421</v>
      </c>
      <c r="C24" s="18">
        <v>562.32400000000007</v>
      </c>
      <c r="D24" s="118">
        <f t="shared" si="0"/>
        <v>592.12717200000009</v>
      </c>
      <c r="E24" s="24">
        <f t="shared" si="1"/>
        <v>624.10203928800013</v>
      </c>
      <c r="F24" s="24">
        <f t="shared" si="2"/>
        <v>658.42765144884015</v>
      </c>
    </row>
    <row r="25" spans="1:6" x14ac:dyDescent="0.25">
      <c r="A25" s="22" t="s">
        <v>392</v>
      </c>
      <c r="B25" s="22" t="s">
        <v>420</v>
      </c>
      <c r="C25" s="18">
        <v>280.78960000000001</v>
      </c>
      <c r="D25" s="118">
        <f t="shared" si="0"/>
        <v>295.67144880000001</v>
      </c>
      <c r="E25" s="24">
        <f t="shared" si="1"/>
        <v>311.63770703519998</v>
      </c>
      <c r="F25" s="24">
        <f t="shared" si="2"/>
        <v>328.777780922136</v>
      </c>
    </row>
    <row r="26" spans="1:6" x14ac:dyDescent="0.25">
      <c r="A26" s="22"/>
      <c r="B26" s="22"/>
      <c r="C26" s="18"/>
      <c r="D26" s="118">
        <f t="shared" si="0"/>
        <v>0</v>
      </c>
      <c r="E26" s="24">
        <f t="shared" si="1"/>
        <v>0</v>
      </c>
      <c r="F26" s="24">
        <f t="shared" si="2"/>
        <v>0</v>
      </c>
    </row>
    <row r="27" spans="1:6" x14ac:dyDescent="0.25">
      <c r="A27" s="73" t="s">
        <v>305</v>
      </c>
      <c r="B27" s="73" t="s">
        <v>307</v>
      </c>
      <c r="C27" s="18"/>
      <c r="D27" s="118">
        <f t="shared" si="0"/>
        <v>0</v>
      </c>
      <c r="E27" s="24">
        <f t="shared" si="1"/>
        <v>0</v>
      </c>
      <c r="F27" s="24">
        <f t="shared" si="2"/>
        <v>0</v>
      </c>
    </row>
    <row r="28" spans="1:6" x14ac:dyDescent="0.25">
      <c r="A28" s="22" t="s">
        <v>306</v>
      </c>
      <c r="B28" s="22" t="s">
        <v>7</v>
      </c>
      <c r="C28" s="18">
        <v>63.733600000000003</v>
      </c>
      <c r="D28" s="118">
        <f t="shared" si="0"/>
        <v>67.11148080000001</v>
      </c>
      <c r="E28" s="24">
        <f t="shared" si="1"/>
        <v>70.735500763200008</v>
      </c>
      <c r="F28" s="24">
        <f t="shared" si="2"/>
        <v>74.625953305176012</v>
      </c>
    </row>
    <row r="29" spans="1:6" ht="30" x14ac:dyDescent="0.25">
      <c r="A29" s="27" t="s">
        <v>423</v>
      </c>
      <c r="B29" s="22" t="s">
        <v>7</v>
      </c>
      <c r="C29" s="18">
        <v>65.968000000000004</v>
      </c>
      <c r="D29" s="118">
        <f t="shared" si="0"/>
        <v>69.464303999999998</v>
      </c>
      <c r="E29" s="24">
        <f t="shared" si="1"/>
        <v>73.215376415999998</v>
      </c>
      <c r="F29" s="24">
        <f t="shared" si="2"/>
        <v>77.242222118879994</v>
      </c>
    </row>
    <row r="30" spans="1:6" x14ac:dyDescent="0.25">
      <c r="A30" s="22" t="s">
        <v>309</v>
      </c>
      <c r="B30" s="22" t="s">
        <v>7</v>
      </c>
      <c r="C30" s="18"/>
      <c r="D30" s="118">
        <f t="shared" si="0"/>
        <v>0</v>
      </c>
      <c r="E30" s="24">
        <f t="shared" si="1"/>
        <v>0</v>
      </c>
      <c r="F30" s="24">
        <f t="shared" si="2"/>
        <v>0</v>
      </c>
    </row>
    <row r="31" spans="1:6" x14ac:dyDescent="0.25">
      <c r="A31" s="22" t="s">
        <v>422</v>
      </c>
      <c r="B31" s="22" t="s">
        <v>7</v>
      </c>
      <c r="C31" s="18">
        <v>104.27200000000001</v>
      </c>
      <c r="D31" s="118">
        <f t="shared" si="0"/>
        <v>109.798416</v>
      </c>
      <c r="E31" s="24">
        <f t="shared" si="1"/>
        <v>115.727530464</v>
      </c>
      <c r="F31" s="24">
        <f t="shared" si="2"/>
        <v>122.09254463952</v>
      </c>
    </row>
    <row r="34" spans="1:1" x14ac:dyDescent="0.25">
      <c r="A34" s="5"/>
    </row>
  </sheetData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9"/>
  <sheetViews>
    <sheetView topLeftCell="A67" workbookViewId="0">
      <selection activeCell="B11" sqref="B11"/>
    </sheetView>
  </sheetViews>
  <sheetFormatPr defaultRowHeight="15" x14ac:dyDescent="0.25"/>
  <cols>
    <col min="1" max="1" width="48.140625" style="28" customWidth="1"/>
    <col min="2" max="2" width="11.28515625" style="28" bestFit="1" customWidth="1"/>
    <col min="3" max="3" width="11.42578125" style="100" bestFit="1" customWidth="1"/>
    <col min="4" max="5" width="11.28515625" style="25" bestFit="1" customWidth="1"/>
    <col min="6" max="8" width="11" style="25" bestFit="1" customWidth="1"/>
    <col min="9" max="9" width="9.140625" style="25"/>
    <col min="10" max="10" width="7.140625" style="25" bestFit="1" customWidth="1"/>
    <col min="11" max="16384" width="9.140625" style="25"/>
  </cols>
  <sheetData>
    <row r="1" spans="1:10" x14ac:dyDescent="0.25">
      <c r="A1" s="25"/>
      <c r="B1" s="25"/>
    </row>
    <row r="2" spans="1:10" ht="18.75" x14ac:dyDescent="0.3">
      <c r="A2" s="134" t="s">
        <v>425</v>
      </c>
      <c r="B2" s="59"/>
    </row>
    <row r="4" spans="1:10" ht="15.75" x14ac:dyDescent="0.25">
      <c r="A4" s="61" t="s">
        <v>377</v>
      </c>
    </row>
    <row r="5" spans="1:10" ht="19.5" thickBot="1" x14ac:dyDescent="0.35">
      <c r="A5" s="62" t="s">
        <v>378</v>
      </c>
    </row>
    <row r="6" spans="1:10" ht="16.5" thickTop="1" x14ac:dyDescent="0.25">
      <c r="A6" s="39"/>
      <c r="B6" s="42" t="s">
        <v>332</v>
      </c>
      <c r="C6" s="102" t="s">
        <v>331</v>
      </c>
      <c r="D6" s="38" t="s">
        <v>348</v>
      </c>
      <c r="E6" s="38" t="s">
        <v>429</v>
      </c>
    </row>
    <row r="7" spans="1:10" ht="15.75" x14ac:dyDescent="0.25">
      <c r="A7" s="39"/>
      <c r="B7" s="41">
        <v>6.4000000000000001E-2</v>
      </c>
      <c r="C7" s="103">
        <v>5.2999999999999999E-2</v>
      </c>
      <c r="D7" s="40">
        <v>5.3999999999999999E-2</v>
      </c>
      <c r="E7" s="40">
        <v>5.5E-2</v>
      </c>
    </row>
    <row r="8" spans="1:10" ht="15.75" x14ac:dyDescent="0.25">
      <c r="A8" s="43" t="s">
        <v>350</v>
      </c>
      <c r="B8" s="39"/>
      <c r="C8" s="102"/>
      <c r="D8" s="38"/>
      <c r="E8" s="38"/>
    </row>
    <row r="9" spans="1:10" ht="15.75" x14ac:dyDescent="0.25">
      <c r="A9" s="34" t="s">
        <v>347</v>
      </c>
      <c r="B9" s="29"/>
    </row>
    <row r="10" spans="1:10" ht="15.75" x14ac:dyDescent="0.25">
      <c r="A10" s="34" t="s">
        <v>330</v>
      </c>
      <c r="B10" s="29"/>
      <c r="C10" s="108"/>
      <c r="D10" s="29"/>
      <c r="E10" s="29"/>
    </row>
    <row r="11" spans="1:10" ht="15.75" x14ac:dyDescent="0.25">
      <c r="A11" s="34"/>
      <c r="B11" s="29"/>
      <c r="C11" s="108"/>
      <c r="D11" s="29"/>
      <c r="E11" s="29"/>
    </row>
    <row r="12" spans="1:10" ht="15.75" x14ac:dyDescent="0.25">
      <c r="A12" s="29" t="s">
        <v>329</v>
      </c>
      <c r="B12" s="32">
        <v>20.535200000000003</v>
      </c>
      <c r="C12" s="108">
        <f>B12*5.3/100+B12</f>
        <v>21.623565600000003</v>
      </c>
      <c r="D12" s="32">
        <f>+C12*5.4/100+C12</f>
        <v>22.791238142400005</v>
      </c>
      <c r="E12" s="32">
        <f>D12*5.5/100+D12</f>
        <v>24.044756240232005</v>
      </c>
    </row>
    <row r="13" spans="1:10" ht="15.75" x14ac:dyDescent="0.25">
      <c r="A13" s="29" t="s">
        <v>25</v>
      </c>
      <c r="B13" s="32">
        <v>10.64</v>
      </c>
      <c r="C13" s="108">
        <f t="shared" ref="C13:C29" si="0">B13*5.3/100+B13</f>
        <v>11.20392</v>
      </c>
      <c r="D13" s="32">
        <f t="shared" ref="D13:D29" si="1">+C13*5.4/100+C13</f>
        <v>11.808931680000001</v>
      </c>
      <c r="E13" s="32">
        <f t="shared" ref="E13:E29" si="2">D13*5.5/100+D13</f>
        <v>12.4584229224</v>
      </c>
      <c r="J13" s="37"/>
    </row>
    <row r="14" spans="1:10" ht="15.75" x14ac:dyDescent="0.25">
      <c r="A14" s="29" t="s">
        <v>328</v>
      </c>
      <c r="B14" s="32">
        <v>7.4480000000000004</v>
      </c>
      <c r="C14" s="108">
        <f t="shared" si="0"/>
        <v>7.8427440000000006</v>
      </c>
      <c r="D14" s="32">
        <f t="shared" si="1"/>
        <v>8.2662521760000001</v>
      </c>
      <c r="E14" s="32">
        <f t="shared" si="2"/>
        <v>8.72089604568</v>
      </c>
    </row>
    <row r="15" spans="1:10" ht="15.75" x14ac:dyDescent="0.25">
      <c r="A15" s="29" t="s">
        <v>346</v>
      </c>
      <c r="B15" s="32">
        <v>927.38240000000008</v>
      </c>
      <c r="C15" s="108">
        <f t="shared" si="0"/>
        <v>976.53366720000008</v>
      </c>
      <c r="D15" s="32">
        <f t="shared" si="1"/>
        <v>1029.2664852288001</v>
      </c>
      <c r="E15" s="32">
        <f t="shared" si="2"/>
        <v>1085.8761419163841</v>
      </c>
    </row>
    <row r="16" spans="1:10" ht="15.75" x14ac:dyDescent="0.25">
      <c r="A16" s="36" t="s">
        <v>345</v>
      </c>
      <c r="B16" s="30">
        <v>1596</v>
      </c>
      <c r="C16" s="108">
        <f t="shared" si="0"/>
        <v>1680.588</v>
      </c>
      <c r="D16" s="32">
        <f t="shared" si="1"/>
        <v>1771.3397519999999</v>
      </c>
      <c r="E16" s="32">
        <f t="shared" si="2"/>
        <v>1868.7634383599998</v>
      </c>
    </row>
    <row r="17" spans="1:6" ht="15.75" x14ac:dyDescent="0.25">
      <c r="A17" s="29" t="s">
        <v>344</v>
      </c>
      <c r="B17" s="32">
        <v>927.38240000000008</v>
      </c>
      <c r="C17" s="108">
        <f t="shared" si="0"/>
        <v>976.53366720000008</v>
      </c>
      <c r="D17" s="32">
        <f t="shared" si="1"/>
        <v>1029.2664852288001</v>
      </c>
      <c r="E17" s="32">
        <f t="shared" si="2"/>
        <v>1085.8761419163841</v>
      </c>
    </row>
    <row r="18" spans="1:6" ht="15.75" x14ac:dyDescent="0.25">
      <c r="A18" s="29" t="s">
        <v>343</v>
      </c>
      <c r="B18" s="32">
        <v>4516.68</v>
      </c>
      <c r="C18" s="108">
        <f t="shared" si="0"/>
        <v>4756.0640400000002</v>
      </c>
      <c r="D18" s="32">
        <f t="shared" si="1"/>
        <v>5012.8914981600001</v>
      </c>
      <c r="E18" s="32">
        <f t="shared" si="2"/>
        <v>5288.6005305588005</v>
      </c>
    </row>
    <row r="19" spans="1:6" ht="15.75" x14ac:dyDescent="0.25">
      <c r="A19" s="29" t="s">
        <v>342</v>
      </c>
      <c r="B19" s="32">
        <v>1281.056</v>
      </c>
      <c r="C19" s="108">
        <f t="shared" si="0"/>
        <v>1348.9519680000001</v>
      </c>
      <c r="D19" s="32">
        <f t="shared" si="1"/>
        <v>1421.7953742720001</v>
      </c>
      <c r="E19" s="32">
        <f t="shared" si="2"/>
        <v>1499.9941198569602</v>
      </c>
    </row>
    <row r="20" spans="1:6" ht="15.75" x14ac:dyDescent="0.25">
      <c r="A20" s="29" t="s">
        <v>341</v>
      </c>
      <c r="B20" s="32">
        <v>590.83920000000001</v>
      </c>
      <c r="C20" s="108">
        <f t="shared" si="0"/>
        <v>622.15367760000004</v>
      </c>
      <c r="D20" s="32">
        <f t="shared" si="1"/>
        <v>655.74997619040005</v>
      </c>
      <c r="E20" s="32">
        <f t="shared" si="2"/>
        <v>691.81622488087203</v>
      </c>
    </row>
    <row r="21" spans="1:6" ht="15.75" x14ac:dyDescent="0.25">
      <c r="A21" s="31" t="s">
        <v>340</v>
      </c>
      <c r="B21" s="30">
        <v>1064</v>
      </c>
      <c r="C21" s="108">
        <f t="shared" si="0"/>
        <v>1120.3920000000001</v>
      </c>
      <c r="D21" s="32">
        <f t="shared" si="1"/>
        <v>1180.8931680000001</v>
      </c>
      <c r="E21" s="32">
        <f t="shared" si="2"/>
        <v>1245.84229224</v>
      </c>
    </row>
    <row r="22" spans="1:6" ht="15.75" x14ac:dyDescent="0.25">
      <c r="A22" s="29" t="s">
        <v>339</v>
      </c>
      <c r="B22" s="32">
        <v>879.928</v>
      </c>
      <c r="C22" s="108">
        <f t="shared" si="0"/>
        <v>926.56418399999995</v>
      </c>
      <c r="D22" s="32">
        <f t="shared" si="1"/>
        <v>976.5986499359999</v>
      </c>
      <c r="E22" s="32">
        <f t="shared" si="2"/>
        <v>1030.31157568248</v>
      </c>
    </row>
    <row r="23" spans="1:6" ht="15.75" x14ac:dyDescent="0.25">
      <c r="A23" s="29" t="s">
        <v>338</v>
      </c>
      <c r="B23" s="32">
        <v>8261.2152000000006</v>
      </c>
      <c r="C23" s="108">
        <f t="shared" si="0"/>
        <v>8699.0596056000013</v>
      </c>
      <c r="D23" s="32">
        <f t="shared" si="1"/>
        <v>9168.8088243024013</v>
      </c>
      <c r="E23" s="32">
        <f t="shared" si="2"/>
        <v>9673.0933096390327</v>
      </c>
    </row>
    <row r="24" spans="1:6" ht="15.75" x14ac:dyDescent="0.25">
      <c r="A24" s="29" t="s">
        <v>337</v>
      </c>
      <c r="B24" s="32">
        <v>2027.9840000000002</v>
      </c>
      <c r="C24" s="108">
        <f t="shared" si="0"/>
        <v>2135.4671520000002</v>
      </c>
      <c r="D24" s="32">
        <f t="shared" si="1"/>
        <v>2250.7823782080004</v>
      </c>
      <c r="E24" s="32">
        <f t="shared" si="2"/>
        <v>2374.5754090094406</v>
      </c>
    </row>
    <row r="25" spans="1:6" ht="15.75" x14ac:dyDescent="0.25">
      <c r="A25" s="29" t="s">
        <v>336</v>
      </c>
      <c r="B25" s="32">
        <v>1855.616</v>
      </c>
      <c r="C25" s="108">
        <f t="shared" si="0"/>
        <v>1953.9636479999999</v>
      </c>
      <c r="D25" s="32">
        <f t="shared" si="1"/>
        <v>2059.4776849919999</v>
      </c>
      <c r="E25" s="32">
        <f t="shared" si="2"/>
        <v>2172.7489576665598</v>
      </c>
    </row>
    <row r="26" spans="1:6" ht="15.75" x14ac:dyDescent="0.25">
      <c r="A26" s="29" t="s">
        <v>335</v>
      </c>
      <c r="B26" s="32">
        <v>2027.9840000000002</v>
      </c>
      <c r="C26" s="108">
        <f t="shared" si="0"/>
        <v>2135.4671520000002</v>
      </c>
      <c r="D26" s="32">
        <f t="shared" si="1"/>
        <v>2250.7823782080004</v>
      </c>
      <c r="E26" s="32">
        <f t="shared" si="2"/>
        <v>2374.5754090094406</v>
      </c>
    </row>
    <row r="27" spans="1:6" ht="15.75" x14ac:dyDescent="0.25">
      <c r="A27" s="31" t="s">
        <v>334</v>
      </c>
      <c r="B27" s="30">
        <v>1064</v>
      </c>
      <c r="C27" s="108">
        <f t="shared" si="0"/>
        <v>1120.3920000000001</v>
      </c>
      <c r="D27" s="32">
        <f t="shared" si="1"/>
        <v>1180.8931680000001</v>
      </c>
      <c r="E27" s="32">
        <f t="shared" si="2"/>
        <v>1245.84229224</v>
      </c>
    </row>
    <row r="28" spans="1:6" ht="31.5" x14ac:dyDescent="0.25">
      <c r="A28" s="29" t="s">
        <v>359</v>
      </c>
      <c r="B28" s="47">
        <v>16522.430400000001</v>
      </c>
      <c r="C28" s="108">
        <f t="shared" si="0"/>
        <v>17398.119211200003</v>
      </c>
      <c r="D28" s="32">
        <f t="shared" si="1"/>
        <v>18337.617648604803</v>
      </c>
      <c r="E28" s="32">
        <f t="shared" si="2"/>
        <v>19346.186619278065</v>
      </c>
      <c r="F28" s="35"/>
    </row>
    <row r="29" spans="1:6" ht="31.5" x14ac:dyDescent="0.25">
      <c r="A29" s="29" t="s">
        <v>333</v>
      </c>
      <c r="B29" s="32">
        <v>9033.36</v>
      </c>
      <c r="C29" s="108">
        <f t="shared" si="0"/>
        <v>9512.1280800000004</v>
      </c>
      <c r="D29" s="32">
        <f t="shared" si="1"/>
        <v>10025.78299632</v>
      </c>
      <c r="E29" s="32">
        <f t="shared" si="2"/>
        <v>10577.201061117601</v>
      </c>
    </row>
    <row r="30" spans="1:6" ht="78.75" x14ac:dyDescent="0.25">
      <c r="A30" s="29" t="s">
        <v>433</v>
      </c>
      <c r="B30" s="32"/>
      <c r="C30" s="108">
        <v>20000</v>
      </c>
      <c r="D30" s="32">
        <v>21080</v>
      </c>
      <c r="E30" s="32">
        <v>22239.4</v>
      </c>
    </row>
    <row r="31" spans="1:6" ht="15.75" x14ac:dyDescent="0.25">
      <c r="A31" s="44" t="s">
        <v>349</v>
      </c>
      <c r="B31" s="32"/>
      <c r="C31" s="108"/>
      <c r="D31" s="32"/>
      <c r="E31" s="32"/>
    </row>
    <row r="32" spans="1:6" ht="31.5" x14ac:dyDescent="0.25">
      <c r="A32" s="34" t="s">
        <v>351</v>
      </c>
      <c r="B32" s="42" t="s">
        <v>332</v>
      </c>
      <c r="C32" s="102" t="s">
        <v>331</v>
      </c>
      <c r="D32" s="38" t="s">
        <v>348</v>
      </c>
      <c r="E32" s="38" t="s">
        <v>429</v>
      </c>
    </row>
    <row r="33" spans="1:5" ht="15.75" x14ac:dyDescent="0.25">
      <c r="A33" s="34" t="s">
        <v>330</v>
      </c>
      <c r="B33" s="41">
        <v>6.4000000000000001E-2</v>
      </c>
      <c r="C33" s="103">
        <v>5.2999999999999999E-2</v>
      </c>
      <c r="D33" s="40">
        <v>5.3999999999999999E-2</v>
      </c>
      <c r="E33" s="40">
        <v>5.5E-2</v>
      </c>
    </row>
    <row r="34" spans="1:5" ht="15.75" x14ac:dyDescent="0.25">
      <c r="A34" s="34"/>
      <c r="B34" s="29"/>
      <c r="C34" s="109"/>
      <c r="D34" s="29"/>
      <c r="E34" s="29"/>
    </row>
    <row r="35" spans="1:5" ht="15.75" x14ac:dyDescent="0.25">
      <c r="A35" s="33" t="s">
        <v>329</v>
      </c>
      <c r="B35" s="45">
        <v>7.5544000000000002</v>
      </c>
      <c r="C35" s="108">
        <f t="shared" ref="C35:C47" si="3">B35*5.3/100+B35</f>
        <v>7.9547832000000005</v>
      </c>
      <c r="D35" s="32">
        <f t="shared" ref="D35:D47" si="4">+C35*5.4/100+C35</f>
        <v>8.3843414928000009</v>
      </c>
      <c r="E35" s="32">
        <f t="shared" ref="E35:E47" si="5">D35*5.5/100+D35</f>
        <v>8.8454802749040002</v>
      </c>
    </row>
    <row r="36" spans="1:5" ht="15.75" x14ac:dyDescent="0.25">
      <c r="A36" s="33" t="s">
        <v>25</v>
      </c>
      <c r="B36" s="45">
        <v>5.32</v>
      </c>
      <c r="C36" s="108">
        <f t="shared" si="3"/>
        <v>5.6019600000000001</v>
      </c>
      <c r="D36" s="32">
        <f t="shared" si="4"/>
        <v>5.9044658400000003</v>
      </c>
      <c r="E36" s="32">
        <f t="shared" si="5"/>
        <v>6.2292114612000002</v>
      </c>
    </row>
    <row r="37" spans="1:5" ht="15.75" x14ac:dyDescent="0.25">
      <c r="A37" s="33" t="s">
        <v>328</v>
      </c>
      <c r="B37" s="45">
        <v>5.32</v>
      </c>
      <c r="C37" s="108">
        <f t="shared" si="3"/>
        <v>5.6019600000000001</v>
      </c>
      <c r="D37" s="32">
        <f t="shared" si="4"/>
        <v>5.9044658400000003</v>
      </c>
      <c r="E37" s="32">
        <f t="shared" si="5"/>
        <v>6.2292114612000002</v>
      </c>
    </row>
    <row r="38" spans="1:5" ht="15.75" x14ac:dyDescent="0.25">
      <c r="A38" s="29" t="s">
        <v>327</v>
      </c>
      <c r="B38" s="32">
        <v>4.64968</v>
      </c>
      <c r="C38" s="108">
        <f t="shared" si="3"/>
        <v>4.8961130400000004</v>
      </c>
      <c r="D38" s="32">
        <f t="shared" si="4"/>
        <v>5.1605031441600007</v>
      </c>
      <c r="E38" s="32">
        <f t="shared" si="5"/>
        <v>5.444330817088801</v>
      </c>
    </row>
    <row r="39" spans="1:5" ht="15.75" x14ac:dyDescent="0.25">
      <c r="A39" s="29" t="s">
        <v>326</v>
      </c>
      <c r="B39" s="32">
        <v>3.7240000000000002</v>
      </c>
      <c r="C39" s="108">
        <f t="shared" si="3"/>
        <v>3.9213720000000003</v>
      </c>
      <c r="D39" s="32">
        <f t="shared" si="4"/>
        <v>4.133126088</v>
      </c>
      <c r="E39" s="32">
        <f t="shared" si="5"/>
        <v>4.36044802284</v>
      </c>
    </row>
    <row r="40" spans="1:5" ht="15.75" x14ac:dyDescent="0.25">
      <c r="A40" s="29" t="s">
        <v>325</v>
      </c>
      <c r="B40" s="32">
        <v>590.83920000000001</v>
      </c>
      <c r="C40" s="108">
        <f t="shared" si="3"/>
        <v>622.15367760000004</v>
      </c>
      <c r="D40" s="32">
        <f t="shared" si="4"/>
        <v>655.74997619040005</v>
      </c>
      <c r="E40" s="32">
        <f t="shared" si="5"/>
        <v>691.81622488087203</v>
      </c>
    </row>
    <row r="41" spans="1:5" ht="15.75" x14ac:dyDescent="0.25">
      <c r="A41" s="46" t="s">
        <v>340</v>
      </c>
      <c r="B41" s="30">
        <v>590.83920000000001</v>
      </c>
      <c r="C41" s="108">
        <f t="shared" si="3"/>
        <v>622.15367760000004</v>
      </c>
      <c r="D41" s="32">
        <f t="shared" si="4"/>
        <v>655.74997619040005</v>
      </c>
      <c r="E41" s="32">
        <f t="shared" si="5"/>
        <v>691.81622488087203</v>
      </c>
    </row>
    <row r="42" spans="1:5" ht="15.75" x14ac:dyDescent="0.25">
      <c r="A42" s="29" t="s">
        <v>324</v>
      </c>
      <c r="B42" s="32">
        <v>845.02880000000005</v>
      </c>
      <c r="C42" s="108">
        <f t="shared" si="3"/>
        <v>889.8153264</v>
      </c>
      <c r="D42" s="32">
        <f t="shared" si="4"/>
        <v>937.86535402560003</v>
      </c>
      <c r="E42" s="32">
        <f t="shared" si="5"/>
        <v>989.44794849700804</v>
      </c>
    </row>
    <row r="43" spans="1:5" ht="15.75" x14ac:dyDescent="0.25">
      <c r="A43" s="29" t="s">
        <v>323</v>
      </c>
      <c r="B43" s="32">
        <v>1301.5912000000001</v>
      </c>
      <c r="C43" s="108">
        <f t="shared" si="3"/>
        <v>1370.5755336</v>
      </c>
      <c r="D43" s="32">
        <f t="shared" si="4"/>
        <v>1444.5866124144</v>
      </c>
      <c r="E43" s="32">
        <f t="shared" si="5"/>
        <v>1524.0388760971919</v>
      </c>
    </row>
    <row r="44" spans="1:5" ht="15.75" x14ac:dyDescent="0.25">
      <c r="A44" s="29" t="s">
        <v>322</v>
      </c>
      <c r="B44" s="32">
        <v>836.83600000000001</v>
      </c>
      <c r="C44" s="108">
        <f t="shared" si="3"/>
        <v>881.18830800000001</v>
      </c>
      <c r="D44" s="32">
        <f t="shared" si="4"/>
        <v>928.77247663200001</v>
      </c>
      <c r="E44" s="32">
        <f t="shared" si="5"/>
        <v>979.85496284676003</v>
      </c>
    </row>
    <row r="45" spans="1:5" ht="15.75" x14ac:dyDescent="0.25">
      <c r="A45" s="29" t="s">
        <v>321</v>
      </c>
      <c r="B45" s="32">
        <v>2027.9840000000002</v>
      </c>
      <c r="C45" s="108">
        <f t="shared" si="3"/>
        <v>2135.4671520000002</v>
      </c>
      <c r="D45" s="32">
        <f t="shared" si="4"/>
        <v>2250.7823782080004</v>
      </c>
      <c r="E45" s="32">
        <f t="shared" si="5"/>
        <v>2374.5754090094406</v>
      </c>
    </row>
    <row r="46" spans="1:5" ht="15.75" x14ac:dyDescent="0.25">
      <c r="A46" s="29" t="s">
        <v>320</v>
      </c>
      <c r="B46" s="32">
        <v>927.80799999999999</v>
      </c>
      <c r="C46" s="108">
        <f t="shared" si="3"/>
        <v>976.98182399999996</v>
      </c>
      <c r="D46" s="32">
        <f t="shared" si="4"/>
        <v>1029.738842496</v>
      </c>
      <c r="E46" s="32">
        <f t="shared" si="5"/>
        <v>1086.3744788332799</v>
      </c>
    </row>
    <row r="47" spans="1:5" ht="15.75" x14ac:dyDescent="0.25">
      <c r="A47" s="46" t="s">
        <v>352</v>
      </c>
      <c r="B47" s="30">
        <v>532</v>
      </c>
      <c r="C47" s="108">
        <f t="shared" si="3"/>
        <v>560.19600000000003</v>
      </c>
      <c r="D47" s="32">
        <f t="shared" si="4"/>
        <v>590.44658400000003</v>
      </c>
      <c r="E47" s="32">
        <f t="shared" si="5"/>
        <v>622.92114612</v>
      </c>
    </row>
    <row r="48" spans="1:5" ht="15.75" x14ac:dyDescent="0.25">
      <c r="A48" s="29"/>
      <c r="B48" s="29"/>
      <c r="C48" s="109"/>
      <c r="D48" s="29"/>
      <c r="E48" s="29"/>
    </row>
    <row r="49" spans="1:5" ht="15.75" x14ac:dyDescent="0.25">
      <c r="A49" s="43" t="s">
        <v>350</v>
      </c>
      <c r="B49" s="29"/>
      <c r="C49" s="109"/>
      <c r="D49" s="29"/>
      <c r="E49" s="29"/>
    </row>
    <row r="50" spans="1:5" ht="31.5" x14ac:dyDescent="0.25">
      <c r="A50" s="34" t="s">
        <v>353</v>
      </c>
      <c r="B50" s="42" t="s">
        <v>332</v>
      </c>
      <c r="C50" s="102" t="s">
        <v>331</v>
      </c>
      <c r="D50" s="38" t="s">
        <v>348</v>
      </c>
      <c r="E50" s="38" t="s">
        <v>429</v>
      </c>
    </row>
    <row r="51" spans="1:5" ht="15.75" x14ac:dyDescent="0.25">
      <c r="A51" s="29"/>
      <c r="B51" s="41">
        <v>6.4000000000000001E-2</v>
      </c>
      <c r="C51" s="103">
        <v>5.2999999999999999E-2</v>
      </c>
      <c r="D51" s="40">
        <v>5.3999999999999999E-2</v>
      </c>
      <c r="E51" s="40">
        <v>5.5E-2</v>
      </c>
    </row>
    <row r="52" spans="1:5" ht="15.75" x14ac:dyDescent="0.25">
      <c r="A52" s="29"/>
      <c r="B52" s="29"/>
      <c r="C52" s="109"/>
      <c r="D52" s="29"/>
      <c r="E52" s="29"/>
    </row>
    <row r="53" spans="1:5" ht="15.75" x14ac:dyDescent="0.25">
      <c r="A53" s="49" t="s">
        <v>354</v>
      </c>
      <c r="B53" s="51">
        <v>1441.72</v>
      </c>
      <c r="C53" s="110">
        <f t="shared" ref="C53:C57" si="6">B53*5.3/100+B53</f>
        <v>1518.1311599999999</v>
      </c>
      <c r="D53" s="53">
        <f t="shared" ref="D53:D57" si="7">+C53*5.4/100+C53</f>
        <v>1600.1102426399998</v>
      </c>
      <c r="E53" s="53">
        <f t="shared" ref="E53:E57" si="8">D53*5.5/100+D53</f>
        <v>1688.1163059851997</v>
      </c>
    </row>
    <row r="54" spans="1:5" ht="15.75" x14ac:dyDescent="0.25">
      <c r="A54" s="49" t="s">
        <v>356</v>
      </c>
      <c r="B54" s="51">
        <v>373.464</v>
      </c>
      <c r="C54" s="110">
        <f t="shared" si="6"/>
        <v>393.25759199999999</v>
      </c>
      <c r="D54" s="53">
        <f t="shared" si="7"/>
        <v>414.49350196799998</v>
      </c>
      <c r="E54" s="53">
        <f t="shared" si="8"/>
        <v>437.29064457623997</v>
      </c>
    </row>
    <row r="55" spans="1:5" ht="15.75" x14ac:dyDescent="0.25">
      <c r="A55" s="49" t="s">
        <v>355</v>
      </c>
      <c r="B55" s="51">
        <v>48.092800000000004</v>
      </c>
      <c r="C55" s="110">
        <f t="shared" si="6"/>
        <v>50.641718400000002</v>
      </c>
      <c r="D55" s="53">
        <f t="shared" si="7"/>
        <v>53.376371193600001</v>
      </c>
      <c r="E55" s="53">
        <f t="shared" si="8"/>
        <v>56.312071609248001</v>
      </c>
    </row>
    <row r="56" spans="1:5" ht="15.75" x14ac:dyDescent="0.25">
      <c r="A56" s="49" t="s">
        <v>358</v>
      </c>
      <c r="B56" s="51">
        <v>47.88</v>
      </c>
      <c r="C56" s="110">
        <f t="shared" si="6"/>
        <v>50.417640000000006</v>
      </c>
      <c r="D56" s="53">
        <f t="shared" si="7"/>
        <v>53.140192560000003</v>
      </c>
      <c r="E56" s="53">
        <f t="shared" si="8"/>
        <v>56.062903150800004</v>
      </c>
    </row>
    <row r="57" spans="1:5" ht="15.75" x14ac:dyDescent="0.25">
      <c r="A57" s="49" t="s">
        <v>357</v>
      </c>
      <c r="B57" s="51">
        <v>9.5760000000000005</v>
      </c>
      <c r="C57" s="110">
        <f t="shared" si="6"/>
        <v>10.083528000000001</v>
      </c>
      <c r="D57" s="53">
        <f t="shared" si="7"/>
        <v>10.628038512000002</v>
      </c>
      <c r="E57" s="53">
        <f t="shared" si="8"/>
        <v>11.212580630160002</v>
      </c>
    </row>
    <row r="58" spans="1:5" ht="15.75" x14ac:dyDescent="0.25">
      <c r="A58" s="49"/>
      <c r="B58" s="42"/>
      <c r="C58" s="102"/>
      <c r="D58" s="38"/>
      <c r="E58" s="38"/>
    </row>
    <row r="59" spans="1:5" ht="15.75" x14ac:dyDescent="0.25">
      <c r="A59" s="44" t="s">
        <v>349</v>
      </c>
      <c r="B59" s="51"/>
      <c r="C59" s="111"/>
      <c r="D59" s="52"/>
      <c r="E59" s="52"/>
    </row>
    <row r="60" spans="1:5" ht="31.5" x14ac:dyDescent="0.25">
      <c r="A60" s="34" t="s">
        <v>353</v>
      </c>
      <c r="B60" s="42" t="s">
        <v>332</v>
      </c>
      <c r="C60" s="102" t="s">
        <v>331</v>
      </c>
      <c r="D60" s="38" t="s">
        <v>348</v>
      </c>
      <c r="E60" s="38" t="s">
        <v>429</v>
      </c>
    </row>
    <row r="61" spans="1:5" ht="15.75" x14ac:dyDescent="0.25">
      <c r="A61" s="49"/>
      <c r="B61" s="41">
        <v>6.4000000000000001E-2</v>
      </c>
      <c r="C61" s="103">
        <v>5.2999999999999999E-2</v>
      </c>
      <c r="D61" s="40">
        <v>5.3999999999999999E-2</v>
      </c>
      <c r="E61" s="40">
        <v>5.5E-2</v>
      </c>
    </row>
    <row r="62" spans="1:5" ht="15.75" x14ac:dyDescent="0.25">
      <c r="A62" s="49"/>
      <c r="B62" s="51"/>
      <c r="C62" s="111"/>
      <c r="D62" s="52"/>
      <c r="E62" s="52"/>
    </row>
    <row r="63" spans="1:5" ht="15.75" x14ac:dyDescent="0.25">
      <c r="A63" s="49" t="s">
        <v>354</v>
      </c>
      <c r="B63" s="51">
        <v>682.024</v>
      </c>
      <c r="C63" s="110">
        <f t="shared" ref="C63:C67" si="9">B63*5.3/100+B63</f>
        <v>718.17127200000004</v>
      </c>
      <c r="D63" s="53">
        <f t="shared" ref="D63:D67" si="10">+C63*5.4/100+C63</f>
        <v>756.95252068800005</v>
      </c>
      <c r="E63" s="53">
        <f t="shared" ref="E63:E67" si="11">D63*5.5/100+D63</f>
        <v>798.58490932584004</v>
      </c>
    </row>
    <row r="64" spans="1:5" ht="15.75" x14ac:dyDescent="0.25">
      <c r="A64" s="49" t="s">
        <v>356</v>
      </c>
      <c r="B64" s="51">
        <v>196.84</v>
      </c>
      <c r="C64" s="110">
        <f t="shared" si="9"/>
        <v>207.27252000000001</v>
      </c>
      <c r="D64" s="53">
        <f t="shared" si="10"/>
        <v>218.46523608000001</v>
      </c>
      <c r="E64" s="53">
        <f t="shared" si="11"/>
        <v>230.48082406440003</v>
      </c>
    </row>
    <row r="65" spans="1:5" ht="15.75" x14ac:dyDescent="0.25">
      <c r="A65" s="49" t="s">
        <v>355</v>
      </c>
      <c r="B65" s="51">
        <v>24.472000000000001</v>
      </c>
      <c r="C65" s="110">
        <f t="shared" si="9"/>
        <v>25.769016000000001</v>
      </c>
      <c r="D65" s="53">
        <f t="shared" si="10"/>
        <v>27.160542864</v>
      </c>
      <c r="E65" s="53">
        <f t="shared" si="11"/>
        <v>28.654372721520001</v>
      </c>
    </row>
    <row r="66" spans="1:5" ht="15.75" x14ac:dyDescent="0.25">
      <c r="A66" s="49" t="s">
        <v>358</v>
      </c>
      <c r="B66" s="51">
        <v>24.472000000000001</v>
      </c>
      <c r="C66" s="110">
        <f t="shared" si="9"/>
        <v>25.769016000000001</v>
      </c>
      <c r="D66" s="53">
        <f t="shared" si="10"/>
        <v>27.160542864</v>
      </c>
      <c r="E66" s="53">
        <f t="shared" si="11"/>
        <v>28.654372721520001</v>
      </c>
    </row>
    <row r="67" spans="1:5" ht="15.75" x14ac:dyDescent="0.25">
      <c r="A67" s="49" t="s">
        <v>357</v>
      </c>
      <c r="B67" s="51">
        <v>5.32</v>
      </c>
      <c r="C67" s="110">
        <f t="shared" si="9"/>
        <v>5.6019600000000001</v>
      </c>
      <c r="D67" s="53">
        <f t="shared" si="10"/>
        <v>5.9044658400000003</v>
      </c>
      <c r="E67" s="53">
        <f t="shared" si="11"/>
        <v>6.2292114612000002</v>
      </c>
    </row>
    <row r="68" spans="1:5" ht="15.75" x14ac:dyDescent="0.25">
      <c r="A68" s="48"/>
      <c r="B68" s="49"/>
      <c r="C68" s="112"/>
      <c r="D68" s="50"/>
      <c r="E68" s="50"/>
    </row>
    <row r="69" spans="1:5" ht="31.5" x14ac:dyDescent="0.25">
      <c r="A69" s="34" t="s">
        <v>434</v>
      </c>
      <c r="C69" s="25"/>
    </row>
    <row r="70" spans="1:5" x14ac:dyDescent="0.25">
      <c r="C70" s="25"/>
    </row>
    <row r="71" spans="1:5" ht="47.25" customHeight="1" x14ac:dyDescent="0.25">
      <c r="A71" s="34" t="s">
        <v>435</v>
      </c>
      <c r="B71" s="133" t="s">
        <v>436</v>
      </c>
      <c r="C71" s="133"/>
      <c r="D71" s="133"/>
      <c r="E71" s="133"/>
    </row>
    <row r="72" spans="1:5" ht="15.75" x14ac:dyDescent="0.25">
      <c r="B72" s="42" t="s">
        <v>437</v>
      </c>
      <c r="C72" s="102" t="s">
        <v>438</v>
      </c>
      <c r="D72" s="38" t="s">
        <v>439</v>
      </c>
      <c r="E72" s="38" t="s">
        <v>440</v>
      </c>
    </row>
    <row r="73" spans="1:5" ht="15.75" x14ac:dyDescent="0.25">
      <c r="B73" s="41">
        <v>6.4000000000000001E-2</v>
      </c>
      <c r="C73" s="103">
        <v>5.2999999999999999E-2</v>
      </c>
      <c r="D73" s="40">
        <v>5.3999999999999999E-2</v>
      </c>
      <c r="E73" s="40">
        <v>5.5E-2</v>
      </c>
    </row>
    <row r="74" spans="1:5" ht="15.75" x14ac:dyDescent="0.25">
      <c r="A74" s="49" t="s">
        <v>441</v>
      </c>
      <c r="B74" s="51">
        <v>5500</v>
      </c>
      <c r="C74" s="110">
        <f t="shared" ref="C74:C89" si="12">B74*5.3/100+B74</f>
        <v>5791.5</v>
      </c>
      <c r="D74" s="53">
        <f t="shared" ref="D74:D89" si="13">+C74*5.4/100+C74</f>
        <v>6104.241</v>
      </c>
      <c r="E74" s="53">
        <f t="shared" ref="E74:E89" si="14">D74*5.5/100+D74</f>
        <v>6439.9742550000001</v>
      </c>
    </row>
    <row r="75" spans="1:5" ht="15.75" x14ac:dyDescent="0.25">
      <c r="A75" s="49" t="s">
        <v>442</v>
      </c>
      <c r="B75" s="51">
        <v>6500</v>
      </c>
      <c r="C75" s="110">
        <f t="shared" si="12"/>
        <v>6844.5</v>
      </c>
      <c r="D75" s="53">
        <f t="shared" si="13"/>
        <v>7214.1030000000001</v>
      </c>
      <c r="E75" s="53">
        <f t="shared" si="14"/>
        <v>7610.8786650000002</v>
      </c>
    </row>
    <row r="76" spans="1:5" ht="15.75" x14ac:dyDescent="0.25">
      <c r="A76" s="49" t="s">
        <v>404</v>
      </c>
      <c r="B76" s="51">
        <v>8500</v>
      </c>
      <c r="C76" s="110">
        <f t="shared" si="12"/>
        <v>8950.5</v>
      </c>
      <c r="D76" s="53">
        <f t="shared" si="13"/>
        <v>9433.8269999999993</v>
      </c>
      <c r="E76" s="53">
        <f t="shared" si="14"/>
        <v>9952.6874849999986</v>
      </c>
    </row>
    <row r="77" spans="1:5" ht="15.75" x14ac:dyDescent="0.25">
      <c r="A77" s="49" t="s">
        <v>405</v>
      </c>
      <c r="B77" s="51">
        <v>10500</v>
      </c>
      <c r="C77" s="110">
        <f t="shared" si="12"/>
        <v>11056.5</v>
      </c>
      <c r="D77" s="53">
        <f t="shared" si="13"/>
        <v>11653.550999999999</v>
      </c>
      <c r="E77" s="53">
        <f t="shared" si="14"/>
        <v>12294.496304999999</v>
      </c>
    </row>
    <row r="78" spans="1:5" ht="15.75" x14ac:dyDescent="0.25">
      <c r="A78" s="49" t="s">
        <v>443</v>
      </c>
      <c r="B78" s="51">
        <v>7500</v>
      </c>
      <c r="C78" s="110">
        <f t="shared" si="12"/>
        <v>7897.5</v>
      </c>
      <c r="D78" s="53">
        <f t="shared" si="13"/>
        <v>8323.9650000000001</v>
      </c>
      <c r="E78" s="53">
        <f t="shared" si="14"/>
        <v>8781.7830749999994</v>
      </c>
    </row>
    <row r="79" spans="1:5" ht="15.75" x14ac:dyDescent="0.25">
      <c r="A79" s="49" t="s">
        <v>444</v>
      </c>
      <c r="B79" s="51">
        <v>7500</v>
      </c>
      <c r="C79" s="110">
        <f t="shared" si="12"/>
        <v>7897.5</v>
      </c>
      <c r="D79" s="53">
        <f t="shared" si="13"/>
        <v>8323.9650000000001</v>
      </c>
      <c r="E79" s="53">
        <f t="shared" si="14"/>
        <v>8781.7830749999994</v>
      </c>
    </row>
    <row r="80" spans="1:5" ht="15.75" x14ac:dyDescent="0.25">
      <c r="A80" s="49" t="s">
        <v>445</v>
      </c>
      <c r="B80" s="51">
        <v>5500</v>
      </c>
      <c r="C80" s="110">
        <f t="shared" si="12"/>
        <v>5791.5</v>
      </c>
      <c r="D80" s="53">
        <f t="shared" si="13"/>
        <v>6104.241</v>
      </c>
      <c r="E80" s="53">
        <f t="shared" si="14"/>
        <v>6439.9742550000001</v>
      </c>
    </row>
    <row r="81" spans="1:5" ht="15.75" x14ac:dyDescent="0.25">
      <c r="A81" s="49" t="s">
        <v>446</v>
      </c>
      <c r="B81" s="51">
        <v>10000</v>
      </c>
      <c r="C81" s="110">
        <f t="shared" si="12"/>
        <v>10530</v>
      </c>
      <c r="D81" s="53">
        <f t="shared" si="13"/>
        <v>11098.62</v>
      </c>
      <c r="E81" s="53">
        <f t="shared" si="14"/>
        <v>11709.044100000001</v>
      </c>
    </row>
    <row r="82" spans="1:5" ht="15.75" x14ac:dyDescent="0.25">
      <c r="A82" s="49" t="s">
        <v>447</v>
      </c>
      <c r="B82" s="51">
        <v>10000</v>
      </c>
      <c r="C82" s="110">
        <f t="shared" si="12"/>
        <v>10530</v>
      </c>
      <c r="D82" s="53">
        <f t="shared" si="13"/>
        <v>11098.62</v>
      </c>
      <c r="E82" s="53">
        <f t="shared" si="14"/>
        <v>11709.044100000001</v>
      </c>
    </row>
    <row r="83" spans="1:5" ht="15.75" x14ac:dyDescent="0.25">
      <c r="A83" s="49" t="s">
        <v>448</v>
      </c>
      <c r="B83" s="51">
        <v>15000</v>
      </c>
      <c r="C83" s="110">
        <f t="shared" si="12"/>
        <v>15795</v>
      </c>
      <c r="D83" s="53">
        <f t="shared" si="13"/>
        <v>16647.93</v>
      </c>
      <c r="E83" s="53">
        <f t="shared" si="14"/>
        <v>17563.566149999999</v>
      </c>
    </row>
    <row r="84" spans="1:5" ht="15.75" x14ac:dyDescent="0.25">
      <c r="A84" s="49" t="s">
        <v>449</v>
      </c>
      <c r="B84" s="51">
        <v>30000</v>
      </c>
      <c r="C84" s="110">
        <f t="shared" si="12"/>
        <v>31590</v>
      </c>
      <c r="D84" s="53">
        <f t="shared" si="13"/>
        <v>33295.86</v>
      </c>
      <c r="E84" s="53">
        <f t="shared" si="14"/>
        <v>35127.132299999997</v>
      </c>
    </row>
    <row r="85" spans="1:5" ht="15.75" x14ac:dyDescent="0.25">
      <c r="A85" s="49" t="s">
        <v>450</v>
      </c>
      <c r="B85" s="51">
        <v>50000</v>
      </c>
      <c r="C85" s="110">
        <f t="shared" si="12"/>
        <v>52650</v>
      </c>
      <c r="D85" s="53">
        <f t="shared" si="13"/>
        <v>55493.1</v>
      </c>
      <c r="E85" s="53">
        <f t="shared" si="14"/>
        <v>58545.220499999996</v>
      </c>
    </row>
    <row r="86" spans="1:5" ht="15.75" x14ac:dyDescent="0.25">
      <c r="A86" s="49" t="s">
        <v>451</v>
      </c>
      <c r="B86" s="51">
        <v>5500</v>
      </c>
      <c r="C86" s="110">
        <f t="shared" si="12"/>
        <v>5791.5</v>
      </c>
      <c r="D86" s="53">
        <f t="shared" si="13"/>
        <v>6104.241</v>
      </c>
      <c r="E86" s="53">
        <f t="shared" si="14"/>
        <v>6439.9742550000001</v>
      </c>
    </row>
    <row r="87" spans="1:5" ht="15.75" x14ac:dyDescent="0.25">
      <c r="A87" s="49" t="s">
        <v>452</v>
      </c>
      <c r="B87" s="51">
        <v>10000</v>
      </c>
      <c r="C87" s="110">
        <f t="shared" si="12"/>
        <v>10530</v>
      </c>
      <c r="D87" s="53">
        <f t="shared" si="13"/>
        <v>11098.62</v>
      </c>
      <c r="E87" s="53">
        <f t="shared" si="14"/>
        <v>11709.044100000001</v>
      </c>
    </row>
    <row r="88" spans="1:5" ht="15.75" x14ac:dyDescent="0.25">
      <c r="A88" s="49" t="s">
        <v>453</v>
      </c>
      <c r="B88" s="51">
        <v>10000</v>
      </c>
      <c r="C88" s="110">
        <f t="shared" si="12"/>
        <v>10530</v>
      </c>
      <c r="D88" s="53">
        <f t="shared" si="13"/>
        <v>11098.62</v>
      </c>
      <c r="E88" s="53">
        <f t="shared" si="14"/>
        <v>11709.044100000001</v>
      </c>
    </row>
    <row r="89" spans="1:5" ht="15.75" x14ac:dyDescent="0.25">
      <c r="A89" s="49" t="s">
        <v>454</v>
      </c>
      <c r="B89" s="51">
        <v>10000</v>
      </c>
      <c r="C89" s="110">
        <f t="shared" si="12"/>
        <v>10530</v>
      </c>
      <c r="D89" s="53">
        <f t="shared" si="13"/>
        <v>11098.62</v>
      </c>
      <c r="E89" s="53">
        <f t="shared" si="14"/>
        <v>11709.044100000001</v>
      </c>
    </row>
  </sheetData>
  <mergeCells count="1">
    <mergeCell ref="B71:E71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7"/>
  <sheetViews>
    <sheetView workbookViewId="0"/>
  </sheetViews>
  <sheetFormatPr defaultRowHeight="15" x14ac:dyDescent="0.25"/>
  <cols>
    <col min="1" max="1" width="58.140625" bestFit="1" customWidth="1"/>
    <col min="2" max="2" width="11.28515625" bestFit="1" customWidth="1"/>
    <col min="3" max="3" width="11" style="101" customWidth="1"/>
    <col min="4" max="4" width="12.28515625" customWidth="1"/>
    <col min="5" max="5" width="11.28515625" bestFit="1" customWidth="1"/>
  </cols>
  <sheetData>
    <row r="1" spans="1:5" ht="18.75" x14ac:dyDescent="0.3">
      <c r="A1" s="59" t="s">
        <v>426</v>
      </c>
      <c r="B1" s="59"/>
      <c r="C1" s="100"/>
      <c r="D1" s="25"/>
    </row>
    <row r="4" spans="1:5" ht="19.5" thickBot="1" x14ac:dyDescent="0.35">
      <c r="A4" s="60" t="s">
        <v>376</v>
      </c>
    </row>
    <row r="5" spans="1:5" ht="15.75" thickTop="1" x14ac:dyDescent="0.25"/>
    <row r="6" spans="1:5" ht="15.75" x14ac:dyDescent="0.25">
      <c r="A6" s="64" t="s">
        <v>396</v>
      </c>
      <c r="B6" s="42" t="s">
        <v>332</v>
      </c>
      <c r="C6" s="102" t="s">
        <v>331</v>
      </c>
      <c r="D6" s="38" t="s">
        <v>348</v>
      </c>
      <c r="E6" s="38" t="s">
        <v>429</v>
      </c>
    </row>
    <row r="7" spans="1:5" ht="15.75" x14ac:dyDescent="0.25">
      <c r="B7" s="41">
        <v>6.4000000000000001E-2</v>
      </c>
      <c r="C7" s="103">
        <v>5.2999999999999999E-2</v>
      </c>
      <c r="D7" s="40">
        <v>5.3999999999999999E-2</v>
      </c>
      <c r="E7" s="40">
        <v>5.5E-2</v>
      </c>
    </row>
    <row r="8" spans="1:5" ht="15.75" x14ac:dyDescent="0.25">
      <c r="B8" s="41"/>
      <c r="C8" s="103"/>
      <c r="D8" s="40"/>
      <c r="E8" s="40"/>
    </row>
    <row r="9" spans="1:5" ht="15.75" x14ac:dyDescent="0.25">
      <c r="A9" s="55" t="s">
        <v>386</v>
      </c>
      <c r="B9" s="63">
        <v>975.90080000000012</v>
      </c>
      <c r="C9" s="104">
        <f t="shared" ref="C9:C54" si="0">B9*5.3/100+B9</f>
        <v>1027.6235424000001</v>
      </c>
      <c r="D9" s="63">
        <f t="shared" ref="D9:D54" si="1">+C9*5.4/100+C9</f>
        <v>1083.1152136896001</v>
      </c>
      <c r="E9" s="63">
        <f t="shared" ref="E9:E54" si="2">D9*5.5/100+D9</f>
        <v>1142.686550442528</v>
      </c>
    </row>
    <row r="10" spans="1:5" ht="15.75" x14ac:dyDescent="0.25">
      <c r="A10" s="56" t="s">
        <v>387</v>
      </c>
      <c r="B10" s="63"/>
      <c r="C10" s="104">
        <f t="shared" si="0"/>
        <v>0</v>
      </c>
      <c r="D10" s="63">
        <f t="shared" si="1"/>
        <v>0</v>
      </c>
      <c r="E10" s="63">
        <f t="shared" si="2"/>
        <v>0</v>
      </c>
    </row>
    <row r="11" spans="1:5" ht="15.75" x14ac:dyDescent="0.25">
      <c r="A11" s="56"/>
      <c r="B11" s="63"/>
      <c r="C11" s="104">
        <f t="shared" si="0"/>
        <v>0</v>
      </c>
      <c r="D11" s="63">
        <f t="shared" si="1"/>
        <v>0</v>
      </c>
      <c r="E11" s="63">
        <f t="shared" si="2"/>
        <v>0</v>
      </c>
    </row>
    <row r="12" spans="1:5" ht="15.75" x14ac:dyDescent="0.25">
      <c r="A12" s="55" t="s">
        <v>379</v>
      </c>
      <c r="B12" s="63">
        <v>2729.1600000000003</v>
      </c>
      <c r="C12" s="104">
        <f t="shared" si="0"/>
        <v>2873.8054800000004</v>
      </c>
      <c r="D12" s="63">
        <f t="shared" si="1"/>
        <v>3028.9909759200004</v>
      </c>
      <c r="E12" s="63">
        <f t="shared" si="2"/>
        <v>3195.5854795956006</v>
      </c>
    </row>
    <row r="13" spans="1:5" ht="15.75" x14ac:dyDescent="0.25">
      <c r="A13" s="56" t="s">
        <v>360</v>
      </c>
      <c r="B13" s="63"/>
      <c r="C13" s="104">
        <f t="shared" si="0"/>
        <v>0</v>
      </c>
      <c r="D13" s="63">
        <f t="shared" si="1"/>
        <v>0</v>
      </c>
      <c r="E13" s="63">
        <f t="shared" si="2"/>
        <v>0</v>
      </c>
    </row>
    <row r="14" spans="1:5" ht="15.75" x14ac:dyDescent="0.25">
      <c r="B14" s="63"/>
      <c r="C14" s="104">
        <f t="shared" si="0"/>
        <v>0</v>
      </c>
      <c r="D14" s="63">
        <f t="shared" si="1"/>
        <v>0</v>
      </c>
      <c r="E14" s="63">
        <f t="shared" si="2"/>
        <v>0</v>
      </c>
    </row>
    <row r="15" spans="1:5" ht="15.75" x14ac:dyDescent="0.25">
      <c r="A15" s="55" t="s">
        <v>380</v>
      </c>
      <c r="B15" s="63">
        <v>4451.7759999999998</v>
      </c>
      <c r="C15" s="104">
        <f t="shared" si="0"/>
        <v>4687.7201279999999</v>
      </c>
      <c r="D15" s="63">
        <f t="shared" si="1"/>
        <v>4940.8570149119996</v>
      </c>
      <c r="E15" s="63">
        <f t="shared" si="2"/>
        <v>5212.6041507321597</v>
      </c>
    </row>
    <row r="16" spans="1:5" ht="15.75" x14ac:dyDescent="0.25">
      <c r="A16" s="56" t="s">
        <v>361</v>
      </c>
      <c r="B16" s="63"/>
      <c r="C16" s="104">
        <f t="shared" si="0"/>
        <v>0</v>
      </c>
      <c r="D16" s="63">
        <f t="shared" si="1"/>
        <v>0</v>
      </c>
      <c r="E16" s="63">
        <f t="shared" si="2"/>
        <v>0</v>
      </c>
    </row>
    <row r="17" spans="1:5" ht="15.75" x14ac:dyDescent="0.25">
      <c r="B17" s="63"/>
      <c r="C17" s="104">
        <f t="shared" si="0"/>
        <v>0</v>
      </c>
      <c r="D17" s="63">
        <f t="shared" si="1"/>
        <v>0</v>
      </c>
      <c r="E17" s="63">
        <f t="shared" si="2"/>
        <v>0</v>
      </c>
    </row>
    <row r="18" spans="1:5" ht="15.75" x14ac:dyDescent="0.25">
      <c r="A18" s="56" t="s">
        <v>381</v>
      </c>
      <c r="B18" s="63">
        <v>9298.2960000000003</v>
      </c>
      <c r="C18" s="104">
        <f t="shared" si="0"/>
        <v>9791.1056879999996</v>
      </c>
      <c r="D18" s="63">
        <f t="shared" si="1"/>
        <v>10319.825395152</v>
      </c>
      <c r="E18" s="63">
        <f t="shared" si="2"/>
        <v>10887.41579188536</v>
      </c>
    </row>
    <row r="19" spans="1:5" ht="15.75" x14ac:dyDescent="0.25">
      <c r="B19" s="63"/>
      <c r="C19" s="104">
        <f t="shared" si="0"/>
        <v>0</v>
      </c>
      <c r="D19" s="63">
        <f t="shared" si="1"/>
        <v>0</v>
      </c>
      <c r="E19" s="63">
        <f t="shared" si="2"/>
        <v>0</v>
      </c>
    </row>
    <row r="20" spans="1:5" ht="15.75" x14ac:dyDescent="0.25">
      <c r="A20" s="55" t="s">
        <v>382</v>
      </c>
      <c r="B20" s="63">
        <v>4707.1360000000004</v>
      </c>
      <c r="C20" s="104">
        <f t="shared" si="0"/>
        <v>4956.6142080000009</v>
      </c>
      <c r="D20" s="63">
        <f t="shared" si="1"/>
        <v>5224.2713752320005</v>
      </c>
      <c r="E20" s="63">
        <f t="shared" si="2"/>
        <v>5511.6063008697602</v>
      </c>
    </row>
    <row r="21" spans="1:5" ht="15.75" x14ac:dyDescent="0.25">
      <c r="A21" s="57" t="s">
        <v>362</v>
      </c>
      <c r="B21" s="63"/>
      <c r="C21" s="104">
        <f t="shared" si="0"/>
        <v>0</v>
      </c>
      <c r="D21" s="63">
        <f t="shared" si="1"/>
        <v>0</v>
      </c>
      <c r="E21" s="63">
        <f t="shared" si="2"/>
        <v>0</v>
      </c>
    </row>
    <row r="22" spans="1:5" ht="15.75" x14ac:dyDescent="0.25">
      <c r="A22" s="56" t="s">
        <v>363</v>
      </c>
      <c r="B22" s="63"/>
      <c r="C22" s="104">
        <f t="shared" si="0"/>
        <v>0</v>
      </c>
      <c r="D22" s="63">
        <f t="shared" si="1"/>
        <v>0</v>
      </c>
      <c r="E22" s="63">
        <f t="shared" si="2"/>
        <v>0</v>
      </c>
    </row>
    <row r="23" spans="1:5" ht="15.75" x14ac:dyDescent="0.25">
      <c r="B23" s="63"/>
      <c r="C23" s="104">
        <f t="shared" si="0"/>
        <v>0</v>
      </c>
      <c r="D23" s="63">
        <f t="shared" si="1"/>
        <v>0</v>
      </c>
      <c r="E23" s="63">
        <f t="shared" si="2"/>
        <v>0</v>
      </c>
    </row>
    <row r="24" spans="1:5" ht="31.5" customHeight="1" x14ac:dyDescent="0.25">
      <c r="A24" s="55" t="s">
        <v>383</v>
      </c>
      <c r="B24" s="63">
        <v>2316.7536</v>
      </c>
      <c r="C24" s="104">
        <f t="shared" si="0"/>
        <v>2439.5415407999999</v>
      </c>
      <c r="D24" s="63">
        <f t="shared" si="1"/>
        <v>2571.2767840031997</v>
      </c>
      <c r="E24" s="63">
        <f t="shared" si="2"/>
        <v>2712.6970071233759</v>
      </c>
    </row>
    <row r="25" spans="1:5" ht="15.75" x14ac:dyDescent="0.25">
      <c r="A25" s="56"/>
      <c r="B25" s="63"/>
      <c r="C25" s="104">
        <f t="shared" si="0"/>
        <v>0</v>
      </c>
      <c r="D25" s="63">
        <f t="shared" si="1"/>
        <v>0</v>
      </c>
      <c r="E25" s="63">
        <f t="shared" si="2"/>
        <v>0</v>
      </c>
    </row>
    <row r="26" spans="1:5" ht="15.75" x14ac:dyDescent="0.25">
      <c r="A26" s="56" t="s">
        <v>384</v>
      </c>
      <c r="B26" s="63">
        <v>638.61280000000011</v>
      </c>
      <c r="C26" s="104">
        <f t="shared" si="0"/>
        <v>672.45927840000013</v>
      </c>
      <c r="D26" s="63">
        <f t="shared" si="1"/>
        <v>708.77207943360008</v>
      </c>
      <c r="E26" s="63">
        <f t="shared" si="2"/>
        <v>747.7545438024481</v>
      </c>
    </row>
    <row r="27" spans="1:5" ht="15.75" x14ac:dyDescent="0.25">
      <c r="B27" s="63"/>
      <c r="C27" s="104">
        <f t="shared" si="0"/>
        <v>0</v>
      </c>
      <c r="D27" s="63">
        <f t="shared" si="1"/>
        <v>0</v>
      </c>
      <c r="E27" s="63">
        <f t="shared" si="2"/>
        <v>0</v>
      </c>
    </row>
    <row r="28" spans="1:5" ht="15.75" x14ac:dyDescent="0.25">
      <c r="A28" s="55" t="s">
        <v>385</v>
      </c>
      <c r="B28" s="63">
        <v>1072.6184000000001</v>
      </c>
      <c r="C28" s="104">
        <f t="shared" si="0"/>
        <v>1129.4671752000002</v>
      </c>
      <c r="D28" s="63">
        <f t="shared" si="1"/>
        <v>1190.4584026608002</v>
      </c>
      <c r="E28" s="63">
        <f t="shared" si="2"/>
        <v>1255.9336148071443</v>
      </c>
    </row>
    <row r="29" spans="1:5" ht="15.75" x14ac:dyDescent="0.25">
      <c r="A29" s="57" t="s">
        <v>364</v>
      </c>
      <c r="B29" s="63"/>
      <c r="C29" s="104">
        <f t="shared" si="0"/>
        <v>0</v>
      </c>
      <c r="D29" s="63">
        <f t="shared" si="1"/>
        <v>0</v>
      </c>
      <c r="E29" s="63">
        <f t="shared" si="2"/>
        <v>0</v>
      </c>
    </row>
    <row r="30" spans="1:5" ht="15.75" x14ac:dyDescent="0.25">
      <c r="A30" s="56" t="s">
        <v>365</v>
      </c>
      <c r="B30" s="63"/>
      <c r="C30" s="104">
        <f t="shared" si="0"/>
        <v>0</v>
      </c>
      <c r="D30" s="63">
        <f t="shared" si="1"/>
        <v>0</v>
      </c>
      <c r="E30" s="63">
        <f t="shared" si="2"/>
        <v>0</v>
      </c>
    </row>
    <row r="31" spans="1:5" ht="15.75" x14ac:dyDescent="0.25">
      <c r="B31" s="63"/>
      <c r="C31" s="104">
        <f t="shared" si="0"/>
        <v>0</v>
      </c>
      <c r="D31" s="63">
        <f t="shared" si="1"/>
        <v>0</v>
      </c>
      <c r="E31" s="63">
        <f t="shared" si="2"/>
        <v>0</v>
      </c>
    </row>
    <row r="32" spans="1:5" ht="15.75" x14ac:dyDescent="0.25">
      <c r="A32" s="55" t="s">
        <v>374</v>
      </c>
      <c r="B32" s="63">
        <v>1072.6184000000001</v>
      </c>
      <c r="C32" s="104">
        <f t="shared" si="0"/>
        <v>1129.4671752000002</v>
      </c>
      <c r="D32" s="63">
        <f t="shared" si="1"/>
        <v>1190.4584026608002</v>
      </c>
      <c r="E32" s="63">
        <f t="shared" si="2"/>
        <v>1255.9336148071443</v>
      </c>
    </row>
    <row r="33" spans="1:5" ht="15.75" x14ac:dyDescent="0.25">
      <c r="A33" s="57" t="s">
        <v>366</v>
      </c>
      <c r="B33" s="63"/>
      <c r="C33" s="104">
        <f t="shared" si="0"/>
        <v>0</v>
      </c>
      <c r="D33" s="63">
        <f t="shared" si="1"/>
        <v>0</v>
      </c>
      <c r="E33" s="63">
        <f t="shared" si="2"/>
        <v>0</v>
      </c>
    </row>
    <row r="34" spans="1:5" ht="15.75" x14ac:dyDescent="0.25">
      <c r="A34" s="56" t="s">
        <v>399</v>
      </c>
      <c r="B34" s="63"/>
      <c r="C34" s="104">
        <f t="shared" si="0"/>
        <v>0</v>
      </c>
      <c r="D34" s="63">
        <f t="shared" si="1"/>
        <v>0</v>
      </c>
      <c r="E34" s="63">
        <f t="shared" si="2"/>
        <v>0</v>
      </c>
    </row>
    <row r="35" spans="1:5" ht="15.75" x14ac:dyDescent="0.25">
      <c r="A35" s="58"/>
      <c r="B35" s="63"/>
      <c r="C35" s="104">
        <f t="shared" si="0"/>
        <v>0</v>
      </c>
      <c r="D35" s="63">
        <f t="shared" si="1"/>
        <v>0</v>
      </c>
      <c r="E35" s="63">
        <f t="shared" si="2"/>
        <v>0</v>
      </c>
    </row>
    <row r="36" spans="1:5" ht="15.75" x14ac:dyDescent="0.25">
      <c r="B36" s="63"/>
      <c r="C36" s="104">
        <f t="shared" si="0"/>
        <v>0</v>
      </c>
      <c r="D36" s="63">
        <f t="shared" si="1"/>
        <v>0</v>
      </c>
      <c r="E36" s="63">
        <f t="shared" si="2"/>
        <v>0</v>
      </c>
    </row>
    <row r="37" spans="1:5" ht="15.75" x14ac:dyDescent="0.25">
      <c r="A37" s="55" t="s">
        <v>373</v>
      </c>
      <c r="B37" s="63">
        <v>107.464</v>
      </c>
      <c r="C37" s="104">
        <f t="shared" si="0"/>
        <v>113.159592</v>
      </c>
      <c r="D37" s="63">
        <f t="shared" si="1"/>
        <v>119.270209968</v>
      </c>
      <c r="E37" s="63">
        <f t="shared" si="2"/>
        <v>125.83007151624</v>
      </c>
    </row>
    <row r="38" spans="1:5" ht="15.75" x14ac:dyDescent="0.25">
      <c r="A38" s="56" t="s">
        <v>367</v>
      </c>
      <c r="B38" s="63"/>
      <c r="C38" s="104">
        <f t="shared" si="0"/>
        <v>0</v>
      </c>
      <c r="D38" s="63">
        <f t="shared" si="1"/>
        <v>0</v>
      </c>
      <c r="E38" s="63">
        <f t="shared" si="2"/>
        <v>0</v>
      </c>
    </row>
    <row r="39" spans="1:5" ht="15.75" x14ac:dyDescent="0.25">
      <c r="B39" s="63"/>
      <c r="C39" s="104">
        <f t="shared" si="0"/>
        <v>0</v>
      </c>
      <c r="D39" s="63">
        <f t="shared" si="1"/>
        <v>0</v>
      </c>
      <c r="E39" s="63">
        <f t="shared" si="2"/>
        <v>0</v>
      </c>
    </row>
    <row r="40" spans="1:5" ht="15.75" x14ac:dyDescent="0.25">
      <c r="A40" s="55" t="s">
        <v>370</v>
      </c>
      <c r="B40" s="63">
        <v>199.0744</v>
      </c>
      <c r="C40" s="104">
        <f t="shared" si="0"/>
        <v>209.6253432</v>
      </c>
      <c r="D40" s="63">
        <f t="shared" si="1"/>
        <v>220.9451117328</v>
      </c>
      <c r="E40" s="63">
        <f t="shared" si="2"/>
        <v>233.09709287810401</v>
      </c>
    </row>
    <row r="41" spans="1:5" ht="15.75" x14ac:dyDescent="0.25">
      <c r="A41" s="56" t="s">
        <v>368</v>
      </c>
      <c r="B41" s="63"/>
      <c r="C41" s="104">
        <f t="shared" si="0"/>
        <v>0</v>
      </c>
      <c r="D41" s="63">
        <f t="shared" si="1"/>
        <v>0</v>
      </c>
      <c r="E41" s="63">
        <f t="shared" si="2"/>
        <v>0</v>
      </c>
    </row>
    <row r="42" spans="1:5" ht="15.75" x14ac:dyDescent="0.25">
      <c r="B42" s="63"/>
      <c r="C42" s="104">
        <f t="shared" si="0"/>
        <v>0</v>
      </c>
      <c r="D42" s="63">
        <f t="shared" si="1"/>
        <v>0</v>
      </c>
      <c r="E42" s="63">
        <f t="shared" si="2"/>
        <v>0</v>
      </c>
    </row>
    <row r="43" spans="1:5" ht="15.75" x14ac:dyDescent="0.25">
      <c r="A43" s="55" t="s">
        <v>371</v>
      </c>
      <c r="B43" s="63">
        <v>876.09760000000006</v>
      </c>
      <c r="C43" s="104">
        <f t="shared" si="0"/>
        <v>922.53077280000002</v>
      </c>
      <c r="D43" s="63">
        <f t="shared" si="1"/>
        <v>972.34743453120007</v>
      </c>
      <c r="E43" s="63">
        <f t="shared" si="2"/>
        <v>1025.826543430416</v>
      </c>
    </row>
    <row r="44" spans="1:5" ht="15.75" x14ac:dyDescent="0.25">
      <c r="A44" s="57" t="s">
        <v>369</v>
      </c>
      <c r="B44" s="63"/>
      <c r="C44" s="104">
        <f t="shared" si="0"/>
        <v>0</v>
      </c>
      <c r="D44" s="63">
        <f t="shared" si="1"/>
        <v>0</v>
      </c>
      <c r="E44" s="63">
        <f t="shared" si="2"/>
        <v>0</v>
      </c>
    </row>
    <row r="45" spans="1:5" ht="15.75" x14ac:dyDescent="0.25">
      <c r="A45" s="56" t="s">
        <v>397</v>
      </c>
      <c r="B45" s="63"/>
      <c r="C45" s="104">
        <f t="shared" si="0"/>
        <v>0</v>
      </c>
      <c r="D45" s="63">
        <f t="shared" si="1"/>
        <v>0</v>
      </c>
      <c r="E45" s="63">
        <f t="shared" si="2"/>
        <v>0</v>
      </c>
    </row>
    <row r="46" spans="1:5" ht="15.75" x14ac:dyDescent="0.25">
      <c r="A46" s="58" t="s">
        <v>375</v>
      </c>
      <c r="B46" s="63"/>
      <c r="C46" s="104">
        <f t="shared" si="0"/>
        <v>0</v>
      </c>
      <c r="D46" s="63">
        <f t="shared" si="1"/>
        <v>0</v>
      </c>
      <c r="E46" s="63">
        <f t="shared" si="2"/>
        <v>0</v>
      </c>
    </row>
    <row r="47" spans="1:5" ht="15.75" x14ac:dyDescent="0.25">
      <c r="A47" s="55"/>
      <c r="B47" s="63"/>
      <c r="C47" s="104">
        <f t="shared" si="0"/>
        <v>0</v>
      </c>
      <c r="D47" s="63">
        <f t="shared" si="1"/>
        <v>0</v>
      </c>
      <c r="E47" s="63">
        <f t="shared" si="2"/>
        <v>0</v>
      </c>
    </row>
    <row r="48" spans="1:5" ht="31.5" x14ac:dyDescent="0.25">
      <c r="A48" s="55" t="s">
        <v>372</v>
      </c>
      <c r="B48" s="63">
        <v>1071.5544</v>
      </c>
      <c r="C48" s="104">
        <f t="shared" si="0"/>
        <v>1128.3467831999999</v>
      </c>
      <c r="D48" s="63">
        <f t="shared" si="1"/>
        <v>1189.2775094927999</v>
      </c>
      <c r="E48" s="63">
        <f t="shared" si="2"/>
        <v>1254.6877725149038</v>
      </c>
    </row>
    <row r="49" spans="1:9" ht="15.75" x14ac:dyDescent="0.25">
      <c r="A49" s="57"/>
      <c r="B49" s="63"/>
      <c r="C49" s="104">
        <f t="shared" si="0"/>
        <v>0</v>
      </c>
      <c r="D49" s="63">
        <f t="shared" si="1"/>
        <v>0</v>
      </c>
      <c r="E49" s="63">
        <f t="shared" si="2"/>
        <v>0</v>
      </c>
    </row>
    <row r="50" spans="1:9" ht="47.25" x14ac:dyDescent="0.25">
      <c r="A50" s="55" t="s">
        <v>398</v>
      </c>
      <c r="B50" s="63">
        <v>1083.2584000000002</v>
      </c>
      <c r="C50" s="104">
        <f t="shared" si="0"/>
        <v>1140.6710952000001</v>
      </c>
      <c r="D50" s="63">
        <f t="shared" si="1"/>
        <v>1202.2673343408001</v>
      </c>
      <c r="E50" s="63">
        <f t="shared" si="2"/>
        <v>1268.392037729544</v>
      </c>
    </row>
    <row r="51" spans="1:9" ht="15.75" x14ac:dyDescent="0.25">
      <c r="B51" s="63"/>
      <c r="C51" s="104">
        <f t="shared" si="0"/>
        <v>0</v>
      </c>
      <c r="D51" s="63">
        <f t="shared" si="1"/>
        <v>0</v>
      </c>
      <c r="E51" s="63">
        <f t="shared" si="2"/>
        <v>0</v>
      </c>
    </row>
    <row r="52" spans="1:9" ht="15.75" x14ac:dyDescent="0.25">
      <c r="A52" s="65" t="s">
        <v>401</v>
      </c>
      <c r="B52" s="63">
        <v>98.42</v>
      </c>
      <c r="C52" s="104">
        <f t="shared" si="0"/>
        <v>103.63626000000001</v>
      </c>
      <c r="D52" s="63">
        <f t="shared" si="1"/>
        <v>109.23261804000001</v>
      </c>
      <c r="E52" s="63">
        <f t="shared" si="2"/>
        <v>115.24041203220001</v>
      </c>
    </row>
    <row r="53" spans="1:9" ht="15.75" x14ac:dyDescent="0.25">
      <c r="B53" s="63"/>
      <c r="C53" s="104">
        <f t="shared" si="0"/>
        <v>0</v>
      </c>
      <c r="D53" s="63">
        <f t="shared" si="1"/>
        <v>0</v>
      </c>
      <c r="E53" s="63">
        <f t="shared" si="2"/>
        <v>0</v>
      </c>
    </row>
    <row r="54" spans="1:9" ht="15.75" x14ac:dyDescent="0.25">
      <c r="A54" s="56" t="s">
        <v>400</v>
      </c>
      <c r="B54" s="63">
        <v>98.42</v>
      </c>
      <c r="C54" s="104">
        <f t="shared" si="0"/>
        <v>103.63626000000001</v>
      </c>
      <c r="D54" s="63">
        <f t="shared" si="1"/>
        <v>109.23261804000001</v>
      </c>
      <c r="E54" s="63">
        <f t="shared" si="2"/>
        <v>115.24041203220001</v>
      </c>
    </row>
    <row r="57" spans="1:9" ht="43.5" x14ac:dyDescent="0.25">
      <c r="A57" s="71" t="s">
        <v>418</v>
      </c>
    </row>
    <row r="58" spans="1:9" ht="15.75" x14ac:dyDescent="0.25">
      <c r="B58" s="42" t="s">
        <v>332</v>
      </c>
      <c r="C58" s="102" t="s">
        <v>331</v>
      </c>
      <c r="D58" s="38" t="s">
        <v>348</v>
      </c>
      <c r="E58" s="38" t="s">
        <v>429</v>
      </c>
    </row>
    <row r="59" spans="1:9" ht="15.75" x14ac:dyDescent="0.25">
      <c r="B59" s="41">
        <v>6.4000000000000001E-2</v>
      </c>
      <c r="C59" s="103">
        <v>5.2999999999999999E-2</v>
      </c>
      <c r="D59" s="40">
        <v>5.3999999999999999E-2</v>
      </c>
      <c r="E59" s="40">
        <v>5.5E-2</v>
      </c>
    </row>
    <row r="60" spans="1:9" x14ac:dyDescent="0.25">
      <c r="A60" s="70" t="s">
        <v>419</v>
      </c>
      <c r="C60" s="105"/>
      <c r="D60" s="66"/>
      <c r="E60" s="66"/>
    </row>
    <row r="61" spans="1:9" x14ac:dyDescent="0.25">
      <c r="B61" s="66"/>
      <c r="C61" s="105"/>
      <c r="D61" s="66"/>
      <c r="E61" s="66"/>
    </row>
    <row r="62" spans="1:9" ht="15.75" x14ac:dyDescent="0.25">
      <c r="A62" s="67" t="s">
        <v>402</v>
      </c>
      <c r="B62" s="63">
        <v>5500</v>
      </c>
      <c r="C62" s="104">
        <f t="shared" ref="C62:C77" si="3">B62*5.3/100+B62</f>
        <v>5791.5</v>
      </c>
      <c r="D62" s="63">
        <f t="shared" ref="D62:D77" si="4">+C62*5.4/100+C62</f>
        <v>6104.241</v>
      </c>
      <c r="E62" s="63">
        <f t="shared" ref="E62:E77" si="5">D62*5.5/100+D62</f>
        <v>6439.9742550000001</v>
      </c>
      <c r="G62" s="68"/>
      <c r="I62" s="68"/>
    </row>
    <row r="63" spans="1:9" ht="15.75" x14ac:dyDescent="0.25">
      <c r="A63" s="67" t="s">
        <v>403</v>
      </c>
      <c r="B63" s="63">
        <v>6500</v>
      </c>
      <c r="C63" s="104">
        <f t="shared" si="3"/>
        <v>6844.5</v>
      </c>
      <c r="D63" s="63">
        <f t="shared" si="4"/>
        <v>7214.1030000000001</v>
      </c>
      <c r="E63" s="63">
        <f t="shared" si="5"/>
        <v>7610.8786650000002</v>
      </c>
      <c r="F63" s="68"/>
      <c r="H63" s="68"/>
    </row>
    <row r="64" spans="1:9" ht="15.75" x14ac:dyDescent="0.25">
      <c r="A64" s="68" t="s">
        <v>404</v>
      </c>
      <c r="B64" s="63">
        <v>8500</v>
      </c>
      <c r="C64" s="104">
        <f t="shared" si="3"/>
        <v>8950.5</v>
      </c>
      <c r="D64" s="63">
        <f t="shared" si="4"/>
        <v>9433.8269999999993</v>
      </c>
      <c r="E64" s="63">
        <f t="shared" si="5"/>
        <v>9952.6874849999986</v>
      </c>
      <c r="G64" s="68"/>
      <c r="I64" s="68"/>
    </row>
    <row r="65" spans="1:9" ht="15.75" x14ac:dyDescent="0.25">
      <c r="A65" s="68" t="s">
        <v>405</v>
      </c>
      <c r="B65" s="63">
        <v>10500</v>
      </c>
      <c r="C65" s="104">
        <f t="shared" si="3"/>
        <v>11056.5</v>
      </c>
      <c r="D65" s="63">
        <f t="shared" si="4"/>
        <v>11653.550999999999</v>
      </c>
      <c r="E65" s="63">
        <f t="shared" si="5"/>
        <v>12294.496304999999</v>
      </c>
      <c r="G65" s="68"/>
      <c r="I65" s="68"/>
    </row>
    <row r="66" spans="1:9" ht="15.75" x14ac:dyDescent="0.25">
      <c r="A66" s="67" t="s">
        <v>406</v>
      </c>
      <c r="B66" s="63">
        <v>7500</v>
      </c>
      <c r="C66" s="104">
        <f t="shared" si="3"/>
        <v>7897.5</v>
      </c>
      <c r="D66" s="63">
        <f t="shared" si="4"/>
        <v>8323.9650000000001</v>
      </c>
      <c r="E66" s="63">
        <f t="shared" si="5"/>
        <v>8781.7830749999994</v>
      </c>
      <c r="G66" s="68"/>
      <c r="I66" s="67"/>
    </row>
    <row r="67" spans="1:9" ht="15.75" x14ac:dyDescent="0.25">
      <c r="A67" s="67" t="s">
        <v>407</v>
      </c>
      <c r="B67" s="63">
        <v>7500</v>
      </c>
      <c r="C67" s="104">
        <f t="shared" si="3"/>
        <v>7897.5</v>
      </c>
      <c r="D67" s="63">
        <f t="shared" si="4"/>
        <v>8323.9650000000001</v>
      </c>
      <c r="E67" s="63">
        <f t="shared" si="5"/>
        <v>8781.7830749999994</v>
      </c>
      <c r="G67" s="68"/>
      <c r="I67" s="67"/>
    </row>
    <row r="68" spans="1:9" ht="15.75" x14ac:dyDescent="0.25">
      <c r="A68" s="69" t="s">
        <v>408</v>
      </c>
      <c r="B68" s="63">
        <v>5500</v>
      </c>
      <c r="C68" s="104">
        <f t="shared" si="3"/>
        <v>5791.5</v>
      </c>
      <c r="D68" s="63">
        <f t="shared" si="4"/>
        <v>6104.241</v>
      </c>
      <c r="E68" s="63">
        <f t="shared" si="5"/>
        <v>6439.9742550000001</v>
      </c>
      <c r="F68" s="68"/>
      <c r="H68" s="68"/>
    </row>
    <row r="69" spans="1:9" ht="15.75" x14ac:dyDescent="0.25">
      <c r="A69" s="69" t="s">
        <v>409</v>
      </c>
      <c r="B69" s="63">
        <v>10000</v>
      </c>
      <c r="C69" s="104">
        <f t="shared" si="3"/>
        <v>10530</v>
      </c>
      <c r="D69" s="63">
        <f t="shared" si="4"/>
        <v>11098.62</v>
      </c>
      <c r="E69" s="63">
        <f t="shared" si="5"/>
        <v>11709.044100000001</v>
      </c>
      <c r="F69" s="68"/>
      <c r="H69" s="67"/>
    </row>
    <row r="70" spans="1:9" ht="15.75" x14ac:dyDescent="0.25">
      <c r="A70" s="69" t="s">
        <v>410</v>
      </c>
      <c r="B70" s="63">
        <v>10000</v>
      </c>
      <c r="C70" s="104">
        <f t="shared" si="3"/>
        <v>10530</v>
      </c>
      <c r="D70" s="63">
        <f t="shared" si="4"/>
        <v>11098.62</v>
      </c>
      <c r="E70" s="63">
        <f t="shared" si="5"/>
        <v>11709.044100000001</v>
      </c>
      <c r="F70" s="68"/>
      <c r="H70" s="67"/>
    </row>
    <row r="71" spans="1:9" ht="15.75" x14ac:dyDescent="0.25">
      <c r="A71" s="69" t="s">
        <v>411</v>
      </c>
      <c r="B71" s="63">
        <v>15000</v>
      </c>
      <c r="C71" s="104">
        <f t="shared" si="3"/>
        <v>15795</v>
      </c>
      <c r="D71" s="63">
        <f t="shared" si="4"/>
        <v>16647.93</v>
      </c>
      <c r="E71" s="63">
        <f t="shared" si="5"/>
        <v>17563.566149999999</v>
      </c>
      <c r="G71" s="68"/>
      <c r="I71" s="67"/>
    </row>
    <row r="72" spans="1:9" ht="15.75" x14ac:dyDescent="0.25">
      <c r="A72" s="69" t="s">
        <v>412</v>
      </c>
      <c r="B72" s="63">
        <v>30000</v>
      </c>
      <c r="C72" s="104">
        <f t="shared" si="3"/>
        <v>31590</v>
      </c>
      <c r="D72" s="63">
        <f t="shared" si="4"/>
        <v>33295.86</v>
      </c>
      <c r="E72" s="63">
        <f t="shared" si="5"/>
        <v>35127.132299999997</v>
      </c>
      <c r="F72" s="67"/>
    </row>
    <row r="73" spans="1:9" ht="15.75" x14ac:dyDescent="0.25">
      <c r="A73" s="69" t="s">
        <v>413</v>
      </c>
      <c r="B73" s="63">
        <v>50000</v>
      </c>
      <c r="C73" s="104">
        <f t="shared" si="3"/>
        <v>52650</v>
      </c>
      <c r="D73" s="63">
        <f t="shared" si="4"/>
        <v>55493.1</v>
      </c>
      <c r="E73" s="63">
        <f t="shared" si="5"/>
        <v>58545.220499999996</v>
      </c>
      <c r="G73" s="67"/>
    </row>
    <row r="74" spans="1:9" ht="15.75" x14ac:dyDescent="0.25">
      <c r="A74" s="68" t="s">
        <v>414</v>
      </c>
      <c r="B74" s="63">
        <v>5500</v>
      </c>
      <c r="C74" s="104">
        <f t="shared" si="3"/>
        <v>5791.5</v>
      </c>
      <c r="D74" s="63">
        <f t="shared" si="4"/>
        <v>6104.241</v>
      </c>
      <c r="E74" s="63">
        <f t="shared" si="5"/>
        <v>6439.9742550000001</v>
      </c>
      <c r="F74" s="68"/>
      <c r="H74" s="67"/>
    </row>
    <row r="75" spans="1:9" ht="15.75" x14ac:dyDescent="0.25">
      <c r="A75" s="68" t="s">
        <v>415</v>
      </c>
      <c r="B75" s="63">
        <v>10000</v>
      </c>
      <c r="C75" s="104">
        <f t="shared" si="3"/>
        <v>10530</v>
      </c>
      <c r="D75" s="63">
        <f t="shared" si="4"/>
        <v>11098.62</v>
      </c>
      <c r="E75" s="63">
        <f t="shared" si="5"/>
        <v>11709.044100000001</v>
      </c>
      <c r="F75" s="67"/>
    </row>
    <row r="76" spans="1:9" ht="15.75" x14ac:dyDescent="0.25">
      <c r="A76" s="68" t="s">
        <v>416</v>
      </c>
      <c r="B76" s="63">
        <v>10000</v>
      </c>
      <c r="C76" s="104">
        <f t="shared" si="3"/>
        <v>10530</v>
      </c>
      <c r="D76" s="63">
        <f t="shared" si="4"/>
        <v>11098.62</v>
      </c>
      <c r="E76" s="63">
        <f t="shared" si="5"/>
        <v>11709.044100000001</v>
      </c>
      <c r="F76" s="67"/>
    </row>
    <row r="77" spans="1:9" ht="15.75" x14ac:dyDescent="0.25">
      <c r="A77" s="68" t="s">
        <v>417</v>
      </c>
      <c r="B77" s="63">
        <v>10000</v>
      </c>
      <c r="C77" s="104">
        <f t="shared" si="3"/>
        <v>10530</v>
      </c>
      <c r="D77" s="63">
        <f t="shared" si="4"/>
        <v>11098.62</v>
      </c>
      <c r="E77" s="63">
        <f t="shared" si="5"/>
        <v>11709.044100000001</v>
      </c>
      <c r="G77" s="67"/>
    </row>
    <row r="78" spans="1:9" x14ac:dyDescent="0.25">
      <c r="B78" s="66"/>
      <c r="C78" s="105"/>
      <c r="D78" s="66"/>
      <c r="E78" s="66"/>
    </row>
    <row r="79" spans="1:9" x14ac:dyDescent="0.25">
      <c r="B79" s="66"/>
      <c r="C79" s="105"/>
      <c r="D79" s="66"/>
      <c r="E79" s="66"/>
    </row>
    <row r="80" spans="1:9" x14ac:dyDescent="0.25">
      <c r="B80" s="66"/>
      <c r="C80" s="105"/>
      <c r="D80" s="66"/>
      <c r="E80" s="66"/>
    </row>
    <row r="81" spans="2:5" x14ac:dyDescent="0.25">
      <c r="B81" s="66"/>
      <c r="C81" s="105"/>
      <c r="D81" s="66"/>
      <c r="E81" s="66"/>
    </row>
    <row r="82" spans="2:5" x14ac:dyDescent="0.25">
      <c r="B82" s="66"/>
      <c r="C82" s="105"/>
      <c r="D82" s="66"/>
      <c r="E82" s="66"/>
    </row>
    <row r="83" spans="2:5" x14ac:dyDescent="0.25">
      <c r="B83" s="66"/>
      <c r="C83" s="105"/>
      <c r="D83" s="66"/>
      <c r="E83" s="66"/>
    </row>
    <row r="84" spans="2:5" x14ac:dyDescent="0.25">
      <c r="B84" s="66"/>
      <c r="C84" s="105"/>
      <c r="D84" s="66"/>
      <c r="E84" s="66"/>
    </row>
    <row r="85" spans="2:5" x14ac:dyDescent="0.25">
      <c r="B85" s="66"/>
      <c r="C85" s="105"/>
      <c r="D85" s="66"/>
      <c r="E85" s="66"/>
    </row>
    <row r="86" spans="2:5" x14ac:dyDescent="0.25">
      <c r="B86" s="66"/>
      <c r="C86" s="105"/>
      <c r="D86" s="66"/>
      <c r="E86" s="66"/>
    </row>
    <row r="87" spans="2:5" x14ac:dyDescent="0.25">
      <c r="B87" s="66"/>
      <c r="C87" s="105"/>
      <c r="D87" s="66"/>
      <c r="E87" s="66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abSelected="1" workbookViewId="0"/>
  </sheetViews>
  <sheetFormatPr defaultRowHeight="15" x14ac:dyDescent="0.25"/>
  <cols>
    <col min="1" max="1" width="56.85546875" bestFit="1" customWidth="1"/>
    <col min="2" max="2" width="30.28515625" customWidth="1"/>
    <col min="3" max="3" width="10.140625" bestFit="1" customWidth="1"/>
    <col min="4" max="4" width="13.140625" style="101" customWidth="1"/>
    <col min="5" max="5" width="12.28515625" customWidth="1"/>
    <col min="6" max="6" width="13.85546875" customWidth="1"/>
  </cols>
  <sheetData>
    <row r="1" spans="1:6" ht="18.75" x14ac:dyDescent="0.3">
      <c r="A1" s="59" t="s">
        <v>427</v>
      </c>
    </row>
    <row r="3" spans="1:6" ht="15.75" x14ac:dyDescent="0.25">
      <c r="C3" s="42" t="s">
        <v>332</v>
      </c>
      <c r="D3" s="102" t="s">
        <v>331</v>
      </c>
      <c r="E3" s="38" t="s">
        <v>348</v>
      </c>
      <c r="F3" s="38" t="s">
        <v>429</v>
      </c>
    </row>
    <row r="4" spans="1:6" ht="15.75" x14ac:dyDescent="0.25">
      <c r="C4" s="41">
        <v>6.4000000000000001E-2</v>
      </c>
      <c r="D4" s="103">
        <v>5.2999999999999999E-2</v>
      </c>
      <c r="E4" s="40">
        <v>5.3999999999999999E-2</v>
      </c>
      <c r="F4" s="40">
        <v>5.5E-2</v>
      </c>
    </row>
    <row r="5" spans="1:6" ht="15.75" thickBot="1" x14ac:dyDescent="0.3">
      <c r="A5" s="8" t="s">
        <v>24</v>
      </c>
      <c r="B5" s="9"/>
      <c r="C5" s="2"/>
      <c r="D5" s="106"/>
      <c r="E5" s="6"/>
      <c r="F5" s="6"/>
    </row>
    <row r="6" spans="1:6" ht="15.75" thickTop="1" x14ac:dyDescent="0.25">
      <c r="A6" s="5" t="s">
        <v>27</v>
      </c>
      <c r="B6" s="6"/>
      <c r="C6" s="2">
        <v>159.60000000000002</v>
      </c>
      <c r="D6" s="106">
        <f t="shared" ref="D6:D48" si="0">C6*5.3/100+C6</f>
        <v>168.05880000000002</v>
      </c>
      <c r="E6" s="6">
        <f t="shared" ref="E6:E48" si="1">+D6*5.4/100+D6</f>
        <v>177.13397520000001</v>
      </c>
      <c r="F6" s="6">
        <f t="shared" ref="F6:F48" si="2">E6*5.5/100+E6</f>
        <v>186.87634383600002</v>
      </c>
    </row>
    <row r="7" spans="1:6" x14ac:dyDescent="0.25">
      <c r="A7" s="5" t="s">
        <v>26</v>
      </c>
      <c r="B7" s="6"/>
      <c r="C7" s="2">
        <v>383.04</v>
      </c>
      <c r="D7" s="106">
        <f t="shared" si="0"/>
        <v>403.34112000000005</v>
      </c>
      <c r="E7" s="6">
        <f t="shared" si="1"/>
        <v>425.12154048000002</v>
      </c>
      <c r="F7" s="6">
        <f t="shared" si="2"/>
        <v>448.50322520640003</v>
      </c>
    </row>
    <row r="8" spans="1:6" x14ac:dyDescent="0.25">
      <c r="A8" s="5"/>
      <c r="B8" s="6"/>
      <c r="C8" s="2"/>
      <c r="D8" s="106">
        <f t="shared" si="0"/>
        <v>0</v>
      </c>
      <c r="E8" s="6">
        <f t="shared" si="1"/>
        <v>0</v>
      </c>
      <c r="F8" s="6">
        <f t="shared" si="2"/>
        <v>0</v>
      </c>
    </row>
    <row r="9" spans="1:6" ht="15.75" thickBot="1" x14ac:dyDescent="0.3">
      <c r="A9" s="5"/>
      <c r="B9" s="10" t="s">
        <v>28</v>
      </c>
      <c r="C9" s="2"/>
      <c r="D9" s="106">
        <f t="shared" si="0"/>
        <v>0</v>
      </c>
      <c r="E9" s="6">
        <f t="shared" si="1"/>
        <v>0</v>
      </c>
      <c r="F9" s="6">
        <f t="shared" si="2"/>
        <v>0</v>
      </c>
    </row>
    <row r="10" spans="1:6" ht="15.75" thickTop="1" x14ac:dyDescent="0.25">
      <c r="A10" s="5" t="s">
        <v>30</v>
      </c>
      <c r="B10" s="6">
        <v>350</v>
      </c>
      <c r="C10" s="2">
        <v>627.76</v>
      </c>
      <c r="D10" s="106">
        <f t="shared" si="0"/>
        <v>661.03128000000004</v>
      </c>
      <c r="E10" s="6">
        <f t="shared" si="1"/>
        <v>696.72696912000004</v>
      </c>
      <c r="F10" s="6">
        <f t="shared" si="2"/>
        <v>735.04695242160005</v>
      </c>
    </row>
    <row r="11" spans="1:6" x14ac:dyDescent="0.25">
      <c r="A11" s="5" t="s">
        <v>31</v>
      </c>
      <c r="B11" s="6">
        <v>350</v>
      </c>
      <c r="C11" s="2">
        <v>351.12</v>
      </c>
      <c r="D11" s="106">
        <f t="shared" si="0"/>
        <v>369.72935999999999</v>
      </c>
      <c r="E11" s="6">
        <f t="shared" si="1"/>
        <v>389.69474543999996</v>
      </c>
      <c r="F11" s="6">
        <f t="shared" si="2"/>
        <v>411.12795643919998</v>
      </c>
    </row>
    <row r="12" spans="1:6" x14ac:dyDescent="0.25">
      <c r="A12" s="5" t="s">
        <v>32</v>
      </c>
      <c r="B12" s="6">
        <v>700</v>
      </c>
      <c r="C12" s="2">
        <v>1489.6000000000001</v>
      </c>
      <c r="D12" s="106">
        <f t="shared" si="0"/>
        <v>1568.5488</v>
      </c>
      <c r="E12" s="6">
        <f t="shared" si="1"/>
        <v>1653.2504352000001</v>
      </c>
      <c r="F12" s="6">
        <f t="shared" si="2"/>
        <v>1744.1792091360001</v>
      </c>
    </row>
    <row r="13" spans="1:6" x14ac:dyDescent="0.25">
      <c r="A13" s="5" t="s">
        <v>33</v>
      </c>
      <c r="B13" s="6">
        <v>350</v>
      </c>
      <c r="C13" s="2">
        <v>718.2</v>
      </c>
      <c r="D13" s="106">
        <f t="shared" si="0"/>
        <v>756.26460000000009</v>
      </c>
      <c r="E13" s="6">
        <f t="shared" si="1"/>
        <v>797.1028884000001</v>
      </c>
      <c r="F13" s="6">
        <f t="shared" si="2"/>
        <v>840.94354726200015</v>
      </c>
    </row>
    <row r="14" spans="1:6" x14ac:dyDescent="0.25">
      <c r="A14" s="5" t="s">
        <v>34</v>
      </c>
      <c r="B14" s="6" t="s">
        <v>29</v>
      </c>
      <c r="C14" s="2">
        <v>143.64000000000001</v>
      </c>
      <c r="D14" s="106">
        <f t="shared" si="0"/>
        <v>151.25292000000002</v>
      </c>
      <c r="E14" s="6">
        <f t="shared" si="1"/>
        <v>159.42057768000001</v>
      </c>
      <c r="F14" s="6">
        <f t="shared" si="2"/>
        <v>168.18870945240002</v>
      </c>
    </row>
    <row r="15" spans="1:6" x14ac:dyDescent="0.25">
      <c r="A15" s="5" t="s">
        <v>71</v>
      </c>
      <c r="B15" s="6"/>
      <c r="C15" s="2"/>
      <c r="D15" s="106">
        <f t="shared" si="0"/>
        <v>0</v>
      </c>
      <c r="E15" s="6">
        <f t="shared" si="1"/>
        <v>0</v>
      </c>
      <c r="F15" s="6">
        <f t="shared" si="2"/>
        <v>0</v>
      </c>
    </row>
    <row r="16" spans="1:6" x14ac:dyDescent="0.25">
      <c r="A16" s="5"/>
      <c r="B16" s="6"/>
      <c r="C16" s="2"/>
      <c r="D16" s="106">
        <f t="shared" si="0"/>
        <v>0</v>
      </c>
      <c r="E16" s="6">
        <f t="shared" si="1"/>
        <v>0</v>
      </c>
      <c r="F16" s="6">
        <f t="shared" si="2"/>
        <v>0</v>
      </c>
    </row>
    <row r="17" spans="1:6" ht="15.75" thickBot="1" x14ac:dyDescent="0.3">
      <c r="A17" s="8" t="s">
        <v>35</v>
      </c>
      <c r="B17" s="6"/>
      <c r="C17" s="2"/>
      <c r="D17" s="106">
        <f t="shared" si="0"/>
        <v>0</v>
      </c>
      <c r="E17" s="6">
        <f t="shared" si="1"/>
        <v>0</v>
      </c>
      <c r="F17" s="6">
        <f t="shared" si="2"/>
        <v>0</v>
      </c>
    </row>
    <row r="18" spans="1:6" ht="15.75" thickTop="1" x14ac:dyDescent="0.25">
      <c r="A18" s="11" t="s">
        <v>38</v>
      </c>
      <c r="B18" s="6">
        <v>1100</v>
      </c>
      <c r="C18" s="2">
        <v>1489.6000000000001</v>
      </c>
      <c r="D18" s="106">
        <f t="shared" si="0"/>
        <v>1568.5488</v>
      </c>
      <c r="E18" s="6">
        <f t="shared" si="1"/>
        <v>1653.2504352000001</v>
      </c>
      <c r="F18" s="6">
        <f t="shared" si="2"/>
        <v>1744.1792091360001</v>
      </c>
    </row>
    <row r="19" spans="1:6" x14ac:dyDescent="0.25">
      <c r="A19" s="11" t="s">
        <v>36</v>
      </c>
      <c r="B19" s="6">
        <v>700</v>
      </c>
      <c r="C19" s="2">
        <v>638.40000000000009</v>
      </c>
      <c r="D19" s="106">
        <f t="shared" si="0"/>
        <v>672.23520000000008</v>
      </c>
      <c r="E19" s="6">
        <f t="shared" si="1"/>
        <v>708.53590080000004</v>
      </c>
      <c r="F19" s="6">
        <f t="shared" si="2"/>
        <v>747.50537534400007</v>
      </c>
    </row>
    <row r="20" spans="1:6" x14ac:dyDescent="0.25">
      <c r="A20" s="11" t="s">
        <v>37</v>
      </c>
      <c r="B20" s="6">
        <v>700</v>
      </c>
      <c r="C20" s="2">
        <v>957.6</v>
      </c>
      <c r="D20" s="106">
        <f t="shared" si="0"/>
        <v>1008.3528</v>
      </c>
      <c r="E20" s="6">
        <f t="shared" si="1"/>
        <v>1062.8038512000001</v>
      </c>
      <c r="F20" s="6">
        <f t="shared" si="2"/>
        <v>1121.2580630160001</v>
      </c>
    </row>
    <row r="21" spans="1:6" x14ac:dyDescent="0.25">
      <c r="A21" s="11"/>
      <c r="B21" s="6"/>
      <c r="C21" s="2"/>
      <c r="D21" s="106">
        <f t="shared" si="0"/>
        <v>0</v>
      </c>
      <c r="E21" s="6">
        <f t="shared" si="1"/>
        <v>0</v>
      </c>
      <c r="F21" s="6">
        <f t="shared" si="2"/>
        <v>0</v>
      </c>
    </row>
    <row r="22" spans="1:6" ht="15.75" thickBot="1" x14ac:dyDescent="0.3">
      <c r="A22" s="8" t="s">
        <v>39</v>
      </c>
      <c r="B22" s="6"/>
      <c r="C22" s="2"/>
      <c r="D22" s="106">
        <f t="shared" si="0"/>
        <v>0</v>
      </c>
      <c r="E22" s="6">
        <f t="shared" si="1"/>
        <v>0</v>
      </c>
      <c r="F22" s="6">
        <f t="shared" si="2"/>
        <v>0</v>
      </c>
    </row>
    <row r="23" spans="1:6" ht="15.75" thickTop="1" x14ac:dyDescent="0.25">
      <c r="A23" s="12"/>
      <c r="B23" s="6"/>
      <c r="C23" s="2"/>
      <c r="D23" s="106">
        <f t="shared" si="0"/>
        <v>0</v>
      </c>
      <c r="E23" s="6">
        <f t="shared" si="1"/>
        <v>0</v>
      </c>
      <c r="F23" s="6">
        <f t="shared" si="2"/>
        <v>0</v>
      </c>
    </row>
    <row r="24" spans="1:6" x14ac:dyDescent="0.25">
      <c r="A24" s="5" t="s">
        <v>40</v>
      </c>
      <c r="B24" s="2" t="s">
        <v>43</v>
      </c>
      <c r="C24" s="2">
        <v>617.12</v>
      </c>
      <c r="D24" s="106">
        <f t="shared" si="0"/>
        <v>649.82736</v>
      </c>
      <c r="E24" s="6">
        <f t="shared" si="1"/>
        <v>684.91803744000003</v>
      </c>
      <c r="F24" s="6">
        <f t="shared" si="2"/>
        <v>722.58852949920004</v>
      </c>
    </row>
    <row r="25" spans="1:6" x14ac:dyDescent="0.25">
      <c r="A25" s="5"/>
      <c r="B25" s="13" t="s">
        <v>41</v>
      </c>
      <c r="C25" s="2">
        <v>1276.8000000000002</v>
      </c>
      <c r="D25" s="106">
        <f t="shared" si="0"/>
        <v>1344.4704000000002</v>
      </c>
      <c r="E25" s="6">
        <f t="shared" si="1"/>
        <v>1417.0718016000001</v>
      </c>
      <c r="F25" s="6">
        <f t="shared" si="2"/>
        <v>1495.0107506880001</v>
      </c>
    </row>
    <row r="26" spans="1:6" x14ac:dyDescent="0.25">
      <c r="A26" s="5" t="s">
        <v>42</v>
      </c>
      <c r="B26" s="2" t="s">
        <v>43</v>
      </c>
      <c r="C26" s="2">
        <v>861.84</v>
      </c>
      <c r="D26" s="106">
        <f t="shared" si="0"/>
        <v>907.51751999999999</v>
      </c>
      <c r="E26" s="6">
        <f t="shared" si="1"/>
        <v>956.52346607999993</v>
      </c>
      <c r="F26" s="6">
        <f t="shared" si="2"/>
        <v>1009.1322567143999</v>
      </c>
    </row>
    <row r="27" spans="1:6" x14ac:dyDescent="0.25">
      <c r="A27" s="5"/>
      <c r="B27" s="13" t="s">
        <v>41</v>
      </c>
      <c r="C27" s="2">
        <v>3245.2000000000003</v>
      </c>
      <c r="D27" s="106">
        <f t="shared" si="0"/>
        <v>3417.1956000000005</v>
      </c>
      <c r="E27" s="6">
        <f t="shared" si="1"/>
        <v>3601.7241624000008</v>
      </c>
      <c r="F27" s="6">
        <f t="shared" si="2"/>
        <v>3799.8189913320007</v>
      </c>
    </row>
    <row r="28" spans="1:6" x14ac:dyDescent="0.25">
      <c r="A28" s="5" t="s">
        <v>44</v>
      </c>
      <c r="B28" s="2" t="s">
        <v>43</v>
      </c>
      <c r="C28" s="2">
        <v>1202.3200000000002</v>
      </c>
      <c r="D28" s="106">
        <f t="shared" si="0"/>
        <v>1266.0429600000002</v>
      </c>
      <c r="E28" s="6">
        <f t="shared" si="1"/>
        <v>1334.4092798400002</v>
      </c>
      <c r="F28" s="6">
        <f t="shared" si="2"/>
        <v>1407.8017902312001</v>
      </c>
    </row>
    <row r="29" spans="1:6" x14ac:dyDescent="0.25">
      <c r="A29" s="5"/>
      <c r="B29" s="13" t="s">
        <v>41</v>
      </c>
      <c r="C29" s="2">
        <v>8820.5600000000013</v>
      </c>
      <c r="D29" s="106">
        <f t="shared" si="0"/>
        <v>9288.0496800000019</v>
      </c>
      <c r="E29" s="6">
        <f t="shared" si="1"/>
        <v>9789.6043627200015</v>
      </c>
      <c r="F29" s="6">
        <f t="shared" si="2"/>
        <v>10328.032602669602</v>
      </c>
    </row>
    <row r="30" spans="1:6" x14ac:dyDescent="0.25">
      <c r="A30" s="5"/>
      <c r="B30" s="6"/>
      <c r="C30" s="2"/>
      <c r="D30" s="106">
        <f t="shared" si="0"/>
        <v>0</v>
      </c>
      <c r="E30" s="6">
        <f t="shared" si="1"/>
        <v>0</v>
      </c>
      <c r="F30" s="6">
        <f t="shared" si="2"/>
        <v>0</v>
      </c>
    </row>
    <row r="31" spans="1:6" ht="15.75" thickBot="1" x14ac:dyDescent="0.3">
      <c r="A31" s="8" t="s">
        <v>45</v>
      </c>
      <c r="B31" s="6"/>
      <c r="C31" s="2"/>
      <c r="D31" s="106">
        <f t="shared" si="0"/>
        <v>0</v>
      </c>
      <c r="E31" s="6">
        <f t="shared" si="1"/>
        <v>0</v>
      </c>
      <c r="F31" s="6">
        <f t="shared" si="2"/>
        <v>0</v>
      </c>
    </row>
    <row r="32" spans="1:6" ht="15.75" thickTop="1" x14ac:dyDescent="0.25">
      <c r="A32" s="5" t="s">
        <v>46</v>
      </c>
      <c r="B32" s="6"/>
      <c r="C32" s="2">
        <v>63.84</v>
      </c>
      <c r="D32" s="106">
        <f t="shared" si="0"/>
        <v>67.223520000000008</v>
      </c>
      <c r="E32" s="6">
        <f t="shared" si="1"/>
        <v>70.853590080000004</v>
      </c>
      <c r="F32" s="6">
        <f t="shared" si="2"/>
        <v>74.75053753440001</v>
      </c>
    </row>
    <row r="33" spans="1:6" x14ac:dyDescent="0.25">
      <c r="A33" s="5" t="s">
        <v>47</v>
      </c>
      <c r="B33" s="6"/>
      <c r="C33" s="2">
        <v>53.2</v>
      </c>
      <c r="D33" s="106">
        <f t="shared" si="0"/>
        <v>56.019600000000004</v>
      </c>
      <c r="E33" s="6">
        <f t="shared" si="1"/>
        <v>59.044658400000003</v>
      </c>
      <c r="F33" s="6">
        <f t="shared" si="2"/>
        <v>62.292114612000006</v>
      </c>
    </row>
    <row r="34" spans="1:6" x14ac:dyDescent="0.25">
      <c r="A34" s="5" t="s">
        <v>48</v>
      </c>
      <c r="B34" s="6"/>
      <c r="C34" s="2">
        <v>10.64</v>
      </c>
      <c r="D34" s="106">
        <f t="shared" si="0"/>
        <v>11.20392</v>
      </c>
      <c r="E34" s="6">
        <f t="shared" si="1"/>
        <v>11.808931680000001</v>
      </c>
      <c r="F34" s="6">
        <f t="shared" si="2"/>
        <v>12.4584229224</v>
      </c>
    </row>
    <row r="35" spans="1:6" x14ac:dyDescent="0.25">
      <c r="A35" s="5" t="s">
        <v>49</v>
      </c>
      <c r="B35" s="6"/>
      <c r="C35" s="2"/>
      <c r="D35" s="106">
        <f t="shared" si="0"/>
        <v>0</v>
      </c>
      <c r="E35" s="6">
        <f t="shared" si="1"/>
        <v>0</v>
      </c>
      <c r="F35" s="6">
        <f t="shared" si="2"/>
        <v>0</v>
      </c>
    </row>
    <row r="36" spans="1:6" x14ac:dyDescent="0.25">
      <c r="A36" s="5"/>
      <c r="B36" s="6"/>
      <c r="C36" s="2"/>
      <c r="D36" s="106">
        <f t="shared" si="0"/>
        <v>0</v>
      </c>
      <c r="E36" s="6">
        <f t="shared" si="1"/>
        <v>0</v>
      </c>
      <c r="F36" s="6">
        <f t="shared" si="2"/>
        <v>0</v>
      </c>
    </row>
    <row r="37" spans="1:6" x14ac:dyDescent="0.25">
      <c r="A37" s="5"/>
      <c r="B37" s="6"/>
      <c r="C37" s="2"/>
      <c r="D37" s="106">
        <f t="shared" si="0"/>
        <v>0</v>
      </c>
      <c r="E37" s="6">
        <f t="shared" si="1"/>
        <v>0</v>
      </c>
      <c r="F37" s="6">
        <f t="shared" si="2"/>
        <v>0</v>
      </c>
    </row>
    <row r="38" spans="1:6" x14ac:dyDescent="0.25">
      <c r="A38" s="5"/>
      <c r="B38" s="6"/>
      <c r="C38" s="2"/>
      <c r="D38" s="106">
        <f t="shared" si="0"/>
        <v>0</v>
      </c>
      <c r="E38" s="6">
        <f t="shared" si="1"/>
        <v>0</v>
      </c>
      <c r="F38" s="6">
        <f t="shared" si="2"/>
        <v>0</v>
      </c>
    </row>
    <row r="39" spans="1:6" ht="15.75" thickBot="1" x14ac:dyDescent="0.3">
      <c r="A39" s="8" t="s">
        <v>53</v>
      </c>
      <c r="B39" s="6"/>
      <c r="C39" s="2"/>
      <c r="D39" s="106">
        <f t="shared" si="0"/>
        <v>0</v>
      </c>
      <c r="E39" s="6">
        <f t="shared" si="1"/>
        <v>0</v>
      </c>
      <c r="F39" s="6">
        <f t="shared" si="2"/>
        <v>0</v>
      </c>
    </row>
    <row r="40" spans="1:6" ht="15.75" thickTop="1" x14ac:dyDescent="0.25">
      <c r="A40" s="5" t="s">
        <v>54</v>
      </c>
      <c r="B40" s="6"/>
      <c r="C40" s="2">
        <v>851.2</v>
      </c>
      <c r="D40" s="106">
        <f t="shared" si="0"/>
        <v>896.31360000000006</v>
      </c>
      <c r="E40" s="6">
        <f t="shared" si="1"/>
        <v>944.71453440000005</v>
      </c>
      <c r="F40" s="6">
        <f t="shared" si="2"/>
        <v>996.6738337920001</v>
      </c>
    </row>
    <row r="41" spans="1:6" x14ac:dyDescent="0.25">
      <c r="A41" s="5" t="s">
        <v>55</v>
      </c>
      <c r="B41" s="6"/>
      <c r="C41" s="2"/>
      <c r="D41" s="106">
        <f t="shared" si="0"/>
        <v>0</v>
      </c>
      <c r="E41" s="6">
        <f t="shared" si="1"/>
        <v>0</v>
      </c>
      <c r="F41" s="6">
        <f t="shared" si="2"/>
        <v>0</v>
      </c>
    </row>
    <row r="42" spans="1:6" x14ac:dyDescent="0.25">
      <c r="A42" s="5" t="s">
        <v>56</v>
      </c>
      <c r="B42" s="6"/>
      <c r="C42" s="2">
        <v>4788</v>
      </c>
      <c r="D42" s="106">
        <f t="shared" si="0"/>
        <v>5041.7640000000001</v>
      </c>
      <c r="E42" s="6">
        <f t="shared" si="1"/>
        <v>5314.0192560000005</v>
      </c>
      <c r="F42" s="6">
        <f t="shared" si="2"/>
        <v>5606.2903150800003</v>
      </c>
    </row>
    <row r="43" spans="1:6" x14ac:dyDescent="0.25">
      <c r="A43" s="5" t="s">
        <v>57</v>
      </c>
      <c r="B43" s="6"/>
      <c r="C43" s="2"/>
      <c r="D43" s="106">
        <f t="shared" si="0"/>
        <v>0</v>
      </c>
      <c r="E43" s="6">
        <f t="shared" si="1"/>
        <v>0</v>
      </c>
      <c r="F43" s="6">
        <f t="shared" si="2"/>
        <v>0</v>
      </c>
    </row>
    <row r="44" spans="1:6" x14ac:dyDescent="0.25">
      <c r="A44" s="5" t="s">
        <v>58</v>
      </c>
      <c r="B44" s="6"/>
      <c r="C44" s="2">
        <v>138.32</v>
      </c>
      <c r="D44" s="106">
        <f t="shared" si="0"/>
        <v>145.65096</v>
      </c>
      <c r="E44" s="6">
        <f t="shared" si="1"/>
        <v>153.51611184000001</v>
      </c>
      <c r="F44" s="6">
        <f t="shared" si="2"/>
        <v>161.95949799120001</v>
      </c>
    </row>
    <row r="45" spans="1:6" x14ac:dyDescent="0.25">
      <c r="A45" s="5" t="s">
        <v>59</v>
      </c>
      <c r="B45" s="6"/>
      <c r="C45" s="2">
        <v>79.800000000000011</v>
      </c>
      <c r="D45" s="106">
        <f t="shared" si="0"/>
        <v>84.02940000000001</v>
      </c>
      <c r="E45" s="6">
        <f t="shared" si="1"/>
        <v>88.566987600000004</v>
      </c>
      <c r="F45" s="6">
        <f t="shared" si="2"/>
        <v>93.438171918000009</v>
      </c>
    </row>
    <row r="46" spans="1:6" x14ac:dyDescent="0.25">
      <c r="A46" s="5" t="s">
        <v>60</v>
      </c>
      <c r="B46" s="6"/>
      <c r="C46" s="2">
        <v>85.12</v>
      </c>
      <c r="D46" s="106">
        <f t="shared" si="0"/>
        <v>89.631360000000001</v>
      </c>
      <c r="E46" s="6">
        <f t="shared" si="1"/>
        <v>94.471453440000005</v>
      </c>
      <c r="F46" s="6">
        <f t="shared" si="2"/>
        <v>99.667383379200004</v>
      </c>
    </row>
    <row r="47" spans="1:6" x14ac:dyDescent="0.25">
      <c r="A47" s="5" t="s">
        <v>62</v>
      </c>
      <c r="B47" s="6"/>
      <c r="C47" s="2"/>
      <c r="D47" s="106">
        <f t="shared" si="0"/>
        <v>0</v>
      </c>
      <c r="E47" s="6">
        <f t="shared" si="1"/>
        <v>0</v>
      </c>
      <c r="F47" s="6">
        <f t="shared" si="2"/>
        <v>0</v>
      </c>
    </row>
    <row r="48" spans="1:6" x14ac:dyDescent="0.25">
      <c r="A48" s="5" t="s">
        <v>61</v>
      </c>
      <c r="B48" s="6"/>
      <c r="C48" s="2">
        <v>31.92</v>
      </c>
      <c r="D48" s="106">
        <f t="shared" si="0"/>
        <v>33.611760000000004</v>
      </c>
      <c r="E48" s="6">
        <f t="shared" si="1"/>
        <v>35.426795040000002</v>
      </c>
      <c r="F48" s="6">
        <f t="shared" si="2"/>
        <v>37.375268767200005</v>
      </c>
    </row>
    <row r="49" spans="1:6" x14ac:dyDescent="0.25">
      <c r="A49" s="5" t="s">
        <v>62</v>
      </c>
      <c r="B49" s="6"/>
      <c r="C49" s="2"/>
      <c r="D49" s="107"/>
      <c r="E49" s="14"/>
      <c r="F49" s="14"/>
    </row>
    <row r="50" spans="1:6" x14ac:dyDescent="0.25">
      <c r="A50" s="5"/>
      <c r="B50" s="6"/>
      <c r="C50" s="2"/>
      <c r="D50" s="107"/>
      <c r="E50" s="14"/>
      <c r="F50" s="14"/>
    </row>
    <row r="51" spans="1:6" x14ac:dyDescent="0.25">
      <c r="A51" s="5"/>
      <c r="B51" s="6"/>
      <c r="C51" s="2"/>
      <c r="D51" s="107"/>
      <c r="E51" s="14"/>
      <c r="F51" s="14"/>
    </row>
    <row r="52" spans="1:6" ht="15.75" thickBot="1" x14ac:dyDescent="0.3">
      <c r="A52" s="8" t="s">
        <v>63</v>
      </c>
      <c r="B52" s="6"/>
      <c r="C52" s="2"/>
      <c r="D52" s="107"/>
      <c r="E52" s="14"/>
      <c r="F52" s="14"/>
    </row>
    <row r="53" spans="1:6" ht="15.75" thickTop="1" x14ac:dyDescent="0.25">
      <c r="A53" s="5" t="s">
        <v>64</v>
      </c>
      <c r="B53" s="6"/>
      <c r="C53" s="2"/>
      <c r="D53" s="107"/>
      <c r="E53" s="14"/>
      <c r="F53" s="14"/>
    </row>
    <row r="54" spans="1:6" x14ac:dyDescent="0.25">
      <c r="A54" s="5" t="s">
        <v>66</v>
      </c>
      <c r="B54" s="6" t="s">
        <v>65</v>
      </c>
      <c r="C54" s="2"/>
      <c r="D54" s="107"/>
      <c r="E54" s="14"/>
      <c r="F54" s="14"/>
    </row>
    <row r="55" spans="1:6" x14ac:dyDescent="0.25">
      <c r="A55" s="5" t="s">
        <v>68</v>
      </c>
      <c r="B55" s="6" t="s">
        <v>67</v>
      </c>
      <c r="C55" s="2"/>
      <c r="D55" s="107"/>
      <c r="E55" s="14"/>
      <c r="F55" s="14"/>
    </row>
    <row r="56" spans="1:6" x14ac:dyDescent="0.25">
      <c r="A56" s="5" t="s">
        <v>70</v>
      </c>
      <c r="B56" s="6" t="s">
        <v>69</v>
      </c>
      <c r="C56" s="2"/>
      <c r="D56" s="107"/>
      <c r="E56" s="14"/>
      <c r="F56" s="14"/>
    </row>
    <row r="57" spans="1:6" x14ac:dyDescent="0.25">
      <c r="A57" s="5"/>
      <c r="B57" s="6"/>
      <c r="C57" s="2"/>
      <c r="D57" s="107"/>
      <c r="E57" s="14"/>
      <c r="F57" s="14"/>
    </row>
    <row r="58" spans="1:6" x14ac:dyDescent="0.25">
      <c r="A58" s="5"/>
      <c r="B58" s="6"/>
      <c r="C58" s="2"/>
      <c r="D58" s="107"/>
      <c r="E58" s="14"/>
      <c r="F58" s="14"/>
    </row>
    <row r="59" spans="1:6" ht="15.75" thickBot="1" x14ac:dyDescent="0.3">
      <c r="A59" s="8" t="s">
        <v>50</v>
      </c>
      <c r="B59" s="6"/>
      <c r="C59" s="2"/>
      <c r="D59" s="106"/>
      <c r="E59" s="6"/>
      <c r="F59" s="6"/>
    </row>
    <row r="60" spans="1:6" ht="15.75" thickTop="1" x14ac:dyDescent="0.25">
      <c r="A60" s="5" t="s">
        <v>51</v>
      </c>
      <c r="B60" s="6"/>
      <c r="C60" s="2"/>
      <c r="D60" s="107"/>
      <c r="E60" s="14"/>
      <c r="F60" s="14"/>
    </row>
    <row r="61" spans="1:6" x14ac:dyDescent="0.25">
      <c r="A61" s="5" t="s">
        <v>52</v>
      </c>
      <c r="B61" s="6"/>
      <c r="C61" s="2"/>
      <c r="D61" s="107"/>
      <c r="E61" s="14"/>
      <c r="F61" s="14"/>
    </row>
    <row r="62" spans="1:6" x14ac:dyDescent="0.25">
      <c r="A62" s="5"/>
      <c r="B62" s="6"/>
      <c r="C62" s="2"/>
      <c r="D62" s="107"/>
      <c r="E62" s="14"/>
      <c r="F62" s="14"/>
    </row>
  </sheetData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BILLING &amp; OTHER</vt:lpstr>
      <vt:lpstr>ANNEXURE 2 PROPERTY RATES</vt:lpstr>
      <vt:lpstr>ANNEXURE 1 SERVICES</vt:lpstr>
      <vt:lpstr>ANNEXURE 3 BULDING &amp; ADV</vt:lpstr>
      <vt:lpstr>ANNEXURE 4 TOWN PLANN</vt:lpstr>
      <vt:lpstr>ANNEXURE 5 SUNDRY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Eddie Makamu</dc:creator>
  <cp:lastModifiedBy>Fortunate Sekgobela</cp:lastModifiedBy>
  <cp:lastPrinted>2018-04-06T07:35:47Z</cp:lastPrinted>
  <dcterms:created xsi:type="dcterms:W3CDTF">2017-03-27T10:51:51Z</dcterms:created>
  <dcterms:modified xsi:type="dcterms:W3CDTF">2018-04-06T08:31:47Z</dcterms:modified>
</cp:coreProperties>
</file>